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66925"/>
  <mc:AlternateContent xmlns:mc="http://schemas.openxmlformats.org/markup-compatibility/2006">
    <mc:Choice Requires="x15">
      <x15ac:absPath xmlns:x15ac="http://schemas.microsoft.com/office/spreadsheetml/2010/11/ac" url="https://telefilm-my.sharepoint.com/personal/bethy_moncion_telefilm_ca/Documents/Bureau/"/>
    </mc:Choice>
  </mc:AlternateContent>
  <xr:revisionPtr revIDLastSave="65" documentId="8_{80CB8300-E913-4EB1-9158-75649BB02D41}" xr6:coauthVersionLast="47" xr6:coauthVersionMax="47" xr10:uidLastSave="{BB014453-AC8E-4E22-9A2D-1CB975330FCD}"/>
  <bookViews>
    <workbookView xWindow="33600" yWindow="2685" windowWidth="21600" windowHeight="11325" activeTab="1" xr2:uid="{43A5084C-77F9-484E-992A-29A85442FA41}"/>
  </bookViews>
  <sheets>
    <sheet name="Sommaire" sheetId="2" r:id="rId1"/>
    <sheet name="Liste des films canadiens" sheetId="1" r:id="rId2"/>
  </sheets>
  <definedNames>
    <definedName name="_xlnm.Print_Area" localSheetId="1">'Liste des films canadiens'!$B$1:$K$213</definedName>
    <definedName name="_xlnm.Print_Area" localSheetId="0">Sommaire!$B$2:$J$9</definedName>
    <definedName name="_xlnm.Print_Titles" localSheetId="1">'Liste des films canadiens'!$10:$13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5" i="1" l="1"/>
  <c r="I16" i="1"/>
  <c r="G5" i="2" s="1"/>
  <c r="H5" i="2" s="1"/>
  <c r="I17" i="1"/>
  <c r="I18" i="1"/>
  <c r="I19" i="1"/>
  <c r="I20" i="1"/>
  <c r="I21" i="1"/>
  <c r="I22" i="1"/>
  <c r="I23" i="1"/>
  <c r="I24" i="1"/>
  <c r="I25" i="1"/>
  <c r="I26" i="1"/>
  <c r="I27" i="1"/>
  <c r="I28" i="1"/>
  <c r="I29" i="1"/>
  <c r="I30" i="1"/>
  <c r="I31" i="1"/>
  <c r="I32" i="1"/>
  <c r="I33" i="1"/>
  <c r="I34" i="1"/>
  <c r="I35" i="1"/>
  <c r="I36" i="1"/>
  <c r="I37" i="1"/>
  <c r="I38" i="1"/>
  <c r="I39" i="1"/>
  <c r="I40" i="1"/>
  <c r="I41" i="1"/>
  <c r="I42" i="1"/>
  <c r="I43" i="1"/>
  <c r="I44" i="1"/>
  <c r="I45" i="1"/>
  <c r="I46" i="1"/>
  <c r="I47" i="1"/>
  <c r="I48" i="1"/>
  <c r="I49" i="1"/>
  <c r="I50" i="1"/>
  <c r="I51" i="1"/>
  <c r="I52" i="1"/>
  <c r="I53" i="1"/>
  <c r="I54" i="1"/>
  <c r="I55" i="1"/>
  <c r="I56" i="1"/>
  <c r="I57" i="1"/>
  <c r="I58" i="1"/>
  <c r="I59" i="1"/>
  <c r="I60" i="1"/>
  <c r="I61" i="1"/>
  <c r="I62" i="1"/>
  <c r="I63" i="1"/>
  <c r="I64" i="1"/>
  <c r="I65" i="1"/>
  <c r="I66" i="1"/>
  <c r="I67" i="1"/>
  <c r="I68" i="1"/>
  <c r="I69" i="1"/>
  <c r="I70" i="1"/>
  <c r="I71" i="1"/>
  <c r="I72" i="1"/>
  <c r="I73" i="1"/>
  <c r="I74" i="1"/>
  <c r="I75" i="1"/>
  <c r="I76" i="1"/>
  <c r="I77" i="1"/>
  <c r="I78" i="1"/>
  <c r="I79" i="1"/>
  <c r="I80" i="1"/>
  <c r="I81" i="1"/>
  <c r="I82" i="1"/>
  <c r="I83" i="1"/>
  <c r="I84" i="1"/>
  <c r="I85" i="1"/>
  <c r="I86" i="1"/>
  <c r="I87" i="1"/>
  <c r="I88" i="1"/>
  <c r="I89" i="1"/>
  <c r="I90" i="1"/>
  <c r="I91" i="1"/>
  <c r="I92" i="1"/>
  <c r="I93" i="1"/>
  <c r="I94" i="1"/>
  <c r="I95" i="1"/>
  <c r="I96" i="1"/>
  <c r="I97" i="1"/>
  <c r="I98" i="1"/>
  <c r="I99" i="1"/>
  <c r="I100" i="1"/>
  <c r="I101" i="1"/>
  <c r="I102" i="1"/>
  <c r="I103" i="1"/>
  <c r="I104" i="1"/>
  <c r="I105" i="1"/>
  <c r="I106" i="1"/>
  <c r="I107" i="1"/>
  <c r="I108" i="1"/>
  <c r="I109" i="1"/>
  <c r="I110" i="1"/>
  <c r="I111" i="1"/>
  <c r="I112" i="1"/>
  <c r="I113" i="1"/>
  <c r="I114" i="1"/>
  <c r="I115" i="1"/>
  <c r="I116" i="1"/>
  <c r="I117" i="1"/>
  <c r="I118" i="1"/>
  <c r="I119" i="1"/>
  <c r="I120" i="1"/>
  <c r="I121" i="1"/>
  <c r="I122" i="1"/>
  <c r="I123" i="1"/>
  <c r="I124" i="1"/>
  <c r="I125" i="1"/>
  <c r="I126" i="1"/>
  <c r="I127" i="1"/>
  <c r="I128" i="1"/>
  <c r="I129" i="1"/>
  <c r="I130" i="1"/>
  <c r="I131" i="1"/>
  <c r="I132" i="1"/>
  <c r="I133" i="1"/>
  <c r="I134" i="1"/>
  <c r="I135" i="1"/>
  <c r="I136" i="1"/>
  <c r="I137" i="1"/>
  <c r="I138" i="1"/>
  <c r="I139" i="1"/>
  <c r="I140" i="1"/>
  <c r="I141" i="1"/>
  <c r="I142" i="1"/>
  <c r="I143" i="1"/>
  <c r="I144" i="1"/>
  <c r="I145" i="1"/>
  <c r="I146" i="1"/>
  <c r="I147" i="1"/>
  <c r="I148" i="1"/>
  <c r="I149" i="1"/>
  <c r="I150" i="1"/>
  <c r="I151" i="1"/>
  <c r="I152" i="1"/>
  <c r="I153" i="1"/>
  <c r="I154" i="1"/>
  <c r="I155" i="1"/>
  <c r="I156" i="1"/>
  <c r="I157" i="1"/>
  <c r="I158" i="1"/>
  <c r="I159" i="1"/>
  <c r="I160" i="1"/>
  <c r="I161" i="1"/>
  <c r="I162" i="1"/>
  <c r="I163" i="1"/>
  <c r="I164" i="1"/>
  <c r="I165" i="1"/>
  <c r="I166" i="1"/>
  <c r="I167" i="1"/>
  <c r="I168" i="1"/>
  <c r="I169" i="1"/>
  <c r="I170" i="1"/>
  <c r="I171" i="1"/>
  <c r="I172" i="1"/>
  <c r="I173" i="1"/>
  <c r="I174" i="1"/>
  <c r="I175" i="1"/>
  <c r="I176" i="1"/>
  <c r="I177" i="1"/>
  <c r="I178" i="1"/>
  <c r="I179" i="1"/>
  <c r="I180" i="1"/>
  <c r="I181" i="1"/>
  <c r="I182" i="1"/>
  <c r="I183" i="1"/>
  <c r="I184" i="1"/>
  <c r="I185" i="1"/>
  <c r="I186" i="1"/>
  <c r="I187" i="1"/>
  <c r="I188" i="1"/>
  <c r="I189" i="1"/>
  <c r="I190" i="1"/>
  <c r="I191" i="1"/>
  <c r="I192" i="1"/>
  <c r="I193" i="1"/>
  <c r="I194" i="1"/>
  <c r="I195" i="1"/>
  <c r="I196" i="1"/>
  <c r="I197" i="1"/>
  <c r="I198" i="1"/>
  <c r="I199" i="1"/>
  <c r="I200" i="1"/>
  <c r="I201" i="1"/>
  <c r="I202" i="1"/>
  <c r="I203" i="1"/>
  <c r="I204" i="1"/>
  <c r="I205" i="1"/>
  <c r="I206" i="1"/>
  <c r="I207" i="1"/>
  <c r="I208" i="1"/>
  <c r="I209" i="1"/>
  <c r="I210" i="1"/>
  <c r="I211" i="1"/>
  <c r="I212" i="1"/>
  <c r="I213" i="1"/>
  <c r="I6" i="2"/>
  <c r="J6" i="2" s="1"/>
  <c r="G7" i="2"/>
  <c r="H7" i="2" s="1"/>
  <c r="G6" i="2"/>
  <c r="H6" i="2" s="1"/>
  <c r="E5" i="2"/>
  <c r="I14" i="1"/>
  <c r="I5" i="2" l="1"/>
  <c r="J5" i="2" s="1"/>
  <c r="E6" i="2"/>
  <c r="F6" i="2" s="1"/>
  <c r="E7" i="2"/>
  <c r="F7" i="2" s="1"/>
  <c r="I7" i="2"/>
  <c r="J7" i="2" s="1"/>
  <c r="G8" i="2"/>
  <c r="H8" i="2"/>
  <c r="F5" i="2"/>
  <c r="J8" i="2" l="1"/>
  <c r="E8" i="2"/>
  <c r="F8" i="2"/>
  <c r="I8" i="2"/>
</calcChain>
</file>

<file path=xl/sharedStrings.xml><?xml version="1.0" encoding="utf-8"?>
<sst xmlns="http://schemas.openxmlformats.org/spreadsheetml/2006/main" count="33" uniqueCount="29">
  <si>
    <t>SOMMAIRE – FILMS CANADIENS*</t>
  </si>
  <si>
    <r>
      <t xml:space="preserve">Nombre de longs métrages </t>
    </r>
    <r>
      <rPr>
        <b/>
        <sz val="9"/>
        <color theme="1"/>
        <rFont val="Arial"/>
        <family val="2"/>
      </rPr>
      <t>canadiens*</t>
    </r>
    <r>
      <rPr>
        <sz val="9"/>
        <color theme="1"/>
        <rFont val="Arial"/>
        <family val="2"/>
      </rPr>
      <t xml:space="preserve"> </t>
    </r>
    <r>
      <rPr>
        <sz val="8"/>
        <color theme="1"/>
        <rFont val="Arial"/>
        <family val="2"/>
      </rPr>
      <t>(75 minutes ou plus)</t>
    </r>
  </si>
  <si>
    <r>
      <t xml:space="preserve">Nombre de moyens métrages </t>
    </r>
    <r>
      <rPr>
        <b/>
        <sz val="9"/>
        <color theme="1"/>
        <rFont val="Arial"/>
        <family val="2"/>
      </rPr>
      <t>canadiens*</t>
    </r>
    <r>
      <rPr>
        <sz val="9"/>
        <color theme="1"/>
        <rFont val="Arial"/>
        <family val="2"/>
      </rPr>
      <t xml:space="preserve"> </t>
    </r>
    <r>
      <rPr>
        <sz val="8"/>
        <color theme="1"/>
        <rFont val="Arial"/>
        <family val="2"/>
      </rPr>
      <t>(de 30 à 74 minutes)</t>
    </r>
  </si>
  <si>
    <r>
      <t xml:space="preserve">Nombre de courts métrages </t>
    </r>
    <r>
      <rPr>
        <b/>
        <sz val="9"/>
        <color theme="1"/>
        <rFont val="Arial"/>
        <family val="2"/>
      </rPr>
      <t>canadiens*</t>
    </r>
    <r>
      <rPr>
        <sz val="9"/>
        <color theme="1"/>
        <rFont val="Arial"/>
        <family val="2"/>
      </rPr>
      <t xml:space="preserve"> </t>
    </r>
    <r>
      <rPr>
        <sz val="8"/>
        <color theme="1"/>
        <rFont val="Arial"/>
        <family val="2"/>
      </rPr>
      <t xml:space="preserve"> (moins de 30 minutes)</t>
    </r>
  </si>
  <si>
    <r>
      <t xml:space="preserve">Nombre total d'œuvres </t>
    </r>
    <r>
      <rPr>
        <b/>
        <sz val="9"/>
        <color theme="1"/>
        <rFont val="Arial"/>
        <family val="2"/>
      </rPr>
      <t>canadiennes*</t>
    </r>
    <r>
      <rPr>
        <sz val="9"/>
        <color theme="1"/>
        <rFont val="Arial"/>
        <family val="2"/>
      </rPr>
      <t xml:space="preserve"> au programme</t>
    </r>
  </si>
  <si>
    <t>Quoi</t>
  </si>
  <si>
    <t>Combien</t>
  </si>
  <si>
    <t>Équivalence longs métrages</t>
  </si>
  <si>
    <t>Toutes les œuvres</t>
  </si>
  <si>
    <t>Œuvres réalisées ou distribuées lors des cinq dernières années civiles</t>
  </si>
  <si>
    <r>
      <t xml:space="preserve">Œuvres récentes </t>
    </r>
    <r>
      <rPr>
        <sz val="9"/>
        <color theme="1"/>
        <rFont val="Arial"/>
        <family val="2"/>
      </rPr>
      <t>(réalisées ou distribuées lors des deux dernières années civiles)</t>
    </r>
  </si>
  <si>
    <t>Une validation externe n'est pas requise pour ce rapport. Toutefois, Téléfilm Canada se réserve le droit de procéder à une vérification des renseignements contenus dans ce document.</t>
  </si>
  <si>
    <t>Date actuelle</t>
  </si>
  <si>
    <t>Titre du festival</t>
  </si>
  <si>
    <t>Nom du requérant</t>
  </si>
  <si>
    <t>Titre des films canadiens</t>
  </si>
  <si>
    <t>Réalisateur(trice)</t>
  </si>
  <si>
    <t>Producteur(trice)</t>
  </si>
  <si>
    <r>
      <rPr>
        <b/>
        <sz val="9"/>
        <rFont val="Arial"/>
        <family val="2"/>
      </rPr>
      <t>Format de projection</t>
    </r>
    <r>
      <rPr>
        <b/>
        <sz val="9"/>
        <color rgb="FFFF0000"/>
        <rFont val="Arial"/>
        <family val="2"/>
      </rPr>
      <t xml:space="preserve">
</t>
    </r>
    <r>
      <rPr>
        <sz val="8"/>
        <color rgb="FF000000"/>
        <rFont val="Arial"/>
        <family val="2"/>
      </rPr>
      <t>(liste déroulante)</t>
    </r>
  </si>
  <si>
    <r>
      <t xml:space="preserve">Date(s) de la (des) projection(s)
</t>
    </r>
    <r>
      <rPr>
        <sz val="8"/>
        <color theme="1"/>
        <rFont val="Arial"/>
        <family val="2"/>
      </rPr>
      <t>Indiquez tous les jours où le film a été projeté. S'il était en ligne, indiquez la période pendant laquelle il était disponible.</t>
    </r>
  </si>
  <si>
    <t>Remplissez-le en fonction de la programmation présentée lors de l'édition précédente du festival. Veillez à ce que chaque film ne soit détaillé qu'une seule fois dans la fiche (sur une ligne) et à ce que le format de projection englobe toutes les projections du film au cours du festival.</t>
  </si>
  <si>
    <t xml:space="preserve">* Une œuvre canadienne est une œuvre audiovisuelle ayant été 1) certifiée par le Bureau de certification des produits audiovisuels canadiens (BCPAC) comme une « production cinématographique ou vidéo canadienne », 2) reconnue comme une coproduction audiovisuelle par le ministre du Patrimoine ou 3) réalisée et produite par des Canadiens et dont le droit d’auteur appartient à des Canadiens. Les œuvres canadiennes peuvent être des longs métrages, des moyens métrages, des courts métrages, des émissions de télévision et des productions numériques. </t>
  </si>
  <si>
    <r>
      <t xml:space="preserve">Année
</t>
    </r>
    <r>
      <rPr>
        <sz val="9"/>
        <color theme="1"/>
        <rFont val="Arial"/>
        <family val="2"/>
      </rPr>
      <t>(en format ####)</t>
    </r>
  </si>
  <si>
    <r>
      <t xml:space="preserve">Année du festival
</t>
    </r>
    <r>
      <rPr>
        <sz val="9"/>
        <color theme="1"/>
        <rFont val="Arial"/>
        <family val="2"/>
      </rPr>
      <t>(liste déroulante)</t>
    </r>
  </si>
  <si>
    <t>LISTE DES FILMS CANADIENS</t>
  </si>
  <si>
    <t>Programme d’aide aux festivals de moyenne et grande envergure</t>
  </si>
  <si>
    <r>
      <t xml:space="preserve">Durée 
</t>
    </r>
    <r>
      <rPr>
        <sz val="8"/>
        <color theme="1"/>
        <rFont val="Arial"/>
        <family val="2"/>
      </rPr>
      <t>(en minutes)</t>
    </r>
  </si>
  <si>
    <t>Type</t>
  </si>
  <si>
    <t>Date de publication : 5 fevrier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</si>
</sst>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F800]dddd\,\ mmmm\ dd\,\ yyyy"/>
  </numFmts>
  <fonts count="16">
    <font>
      <sz val="11"/>
      <color theme="1"/>
      <name val="Arial"/>
      <family val="2"/>
    </font>
    <font>
      <sz val="11"/>
      <color theme="1"/>
      <name val="Calibri"/>
      <family val="2"/>
      <scheme val="minor"/>
    </font>
    <font>
      <sz val="9"/>
      <color theme="1"/>
      <name val="Arial"/>
      <family val="2"/>
    </font>
    <font>
      <sz val="10"/>
      <name val="Arial"/>
      <family val="2"/>
    </font>
    <font>
      <sz val="8"/>
      <color theme="1"/>
      <name val="Arial"/>
      <family val="2"/>
    </font>
    <font>
      <b/>
      <sz val="9"/>
      <color rgb="FFFF0000"/>
      <name val="Arial"/>
      <family val="2"/>
    </font>
    <font>
      <b/>
      <sz val="9"/>
      <color theme="1"/>
      <name val="Arial"/>
      <family val="2"/>
    </font>
    <font>
      <b/>
      <sz val="12"/>
      <color theme="1"/>
      <name val="Arial"/>
      <family val="2"/>
    </font>
    <font>
      <sz val="8"/>
      <name val="Arial"/>
      <family val="2"/>
    </font>
    <font>
      <sz val="8"/>
      <color rgb="FF000000"/>
      <name val="Arial"/>
      <family val="2"/>
    </font>
    <font>
      <b/>
      <sz val="9"/>
      <name val="Arial"/>
      <family val="2"/>
    </font>
    <font>
      <b/>
      <sz val="9"/>
      <color rgb="FF000000"/>
      <name val="Arial"/>
      <family val="2"/>
    </font>
    <font>
      <sz val="6"/>
      <color theme="1"/>
      <name val="Arial"/>
      <family val="2"/>
    </font>
    <font>
      <b/>
      <sz val="7.5"/>
      <color rgb="FFFF0000"/>
      <name val="Arial"/>
      <family val="2"/>
    </font>
    <font>
      <sz val="9"/>
      <name val="Arial"/>
      <family val="2"/>
    </font>
    <font>
      <b/>
      <sz val="14"/>
      <name val="Arial"/>
      <family val="2"/>
    </font>
  </fonts>
  <fills count="8">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7" tint="0.59999389629810485"/>
        <bgColor indexed="64"/>
      </patternFill>
    </fill>
  </fills>
  <borders count="24">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4">
    <xf numFmtId="0" fontId="0" fillId="0" borderId="0"/>
    <xf numFmtId="0" fontId="1" fillId="0" borderId="0"/>
    <xf numFmtId="0" fontId="3" fillId="0" borderId="0"/>
    <xf numFmtId="9" fontId="1" fillId="0" borderId="0" applyFont="0" applyFill="0" applyBorder="0" applyAlignment="0" applyProtection="0"/>
  </cellStyleXfs>
  <cellXfs count="77">
    <xf numFmtId="0" fontId="0" fillId="0" borderId="0" xfId="0"/>
    <xf numFmtId="0" fontId="2" fillId="2" borderId="0" xfId="1" applyFont="1" applyFill="1"/>
    <xf numFmtId="0" fontId="3" fillId="0" borderId="0" xfId="2"/>
    <xf numFmtId="0" fontId="3" fillId="2" borderId="0" xfId="2" applyFill="1"/>
    <xf numFmtId="0" fontId="6" fillId="2" borderId="8" xfId="1" applyFont="1" applyFill="1" applyBorder="1" applyAlignment="1">
      <alignment horizontal="left"/>
    </xf>
    <xf numFmtId="0" fontId="2" fillId="2" borderId="8" xfId="1" applyFont="1" applyFill="1" applyBorder="1" applyAlignment="1">
      <alignment horizontal="left" wrapText="1"/>
    </xf>
    <xf numFmtId="0" fontId="2" fillId="3" borderId="8" xfId="1" applyFont="1" applyFill="1" applyBorder="1" applyAlignment="1" applyProtection="1">
      <alignment wrapText="1"/>
      <protection locked="0"/>
    </xf>
    <xf numFmtId="0" fontId="2" fillId="3" borderId="8" xfId="1" applyFont="1" applyFill="1" applyBorder="1" applyAlignment="1" applyProtection="1">
      <alignment horizontal="left" wrapText="1"/>
      <protection locked="0"/>
    </xf>
    <xf numFmtId="3" fontId="2" fillId="3" borderId="8" xfId="1" applyNumberFormat="1" applyFont="1" applyFill="1" applyBorder="1" applyAlignment="1" applyProtection="1">
      <alignment wrapText="1"/>
      <protection locked="0"/>
    </xf>
    <xf numFmtId="3" fontId="2" fillId="2" borderId="8" xfId="1" applyNumberFormat="1" applyFont="1" applyFill="1" applyBorder="1"/>
    <xf numFmtId="0" fontId="6" fillId="4" borderId="8" xfId="1" applyFont="1" applyFill="1" applyBorder="1" applyAlignment="1">
      <alignment horizontal="center" vertical="center" wrapText="1"/>
    </xf>
    <xf numFmtId="0" fontId="6" fillId="2" borderId="8" xfId="1" applyFont="1" applyFill="1" applyBorder="1" applyAlignment="1">
      <alignment horizontal="center" vertical="center" wrapText="1"/>
    </xf>
    <xf numFmtId="0" fontId="2" fillId="3" borderId="8" xfId="1" applyFont="1" applyFill="1" applyBorder="1" applyAlignment="1" applyProtection="1">
      <alignment horizontal="center" wrapText="1"/>
      <protection locked="0"/>
    </xf>
    <xf numFmtId="0" fontId="0" fillId="2" borderId="0" xfId="0" applyFill="1"/>
    <xf numFmtId="3" fontId="2" fillId="2" borderId="12" xfId="1" applyNumberFormat="1" applyFont="1" applyFill="1" applyBorder="1"/>
    <xf numFmtId="3" fontId="2" fillId="5" borderId="20" xfId="1" applyNumberFormat="1" applyFont="1" applyFill="1" applyBorder="1"/>
    <xf numFmtId="3" fontId="2" fillId="6" borderId="20" xfId="1" applyNumberFormat="1" applyFont="1" applyFill="1" applyBorder="1"/>
    <xf numFmtId="3" fontId="2" fillId="7" borderId="20" xfId="1" applyNumberFormat="1" applyFont="1" applyFill="1" applyBorder="1"/>
    <xf numFmtId="3" fontId="2" fillId="7" borderId="21" xfId="1" applyNumberFormat="1" applyFont="1" applyFill="1" applyBorder="1"/>
    <xf numFmtId="0" fontId="11" fillId="2" borderId="8" xfId="1" applyFont="1" applyFill="1" applyBorder="1" applyAlignment="1">
      <alignment horizontal="center" vertical="center" wrapText="1"/>
    </xf>
    <xf numFmtId="0" fontId="6" fillId="0" borderId="8" xfId="1" applyFont="1" applyBorder="1" applyAlignment="1">
      <alignment horizontal="center" vertical="center" wrapText="1"/>
    </xf>
    <xf numFmtId="0" fontId="2" fillId="2" borderId="8" xfId="0" applyFont="1" applyFill="1" applyBorder="1"/>
    <xf numFmtId="0" fontId="2" fillId="0" borderId="8" xfId="0" applyFont="1" applyBorder="1"/>
    <xf numFmtId="0" fontId="2" fillId="0" borderId="8" xfId="1" applyFont="1" applyBorder="1"/>
    <xf numFmtId="0" fontId="2" fillId="0" borderId="12" xfId="1" applyFont="1" applyBorder="1"/>
    <xf numFmtId="0" fontId="2" fillId="0" borderId="5" xfId="0" applyFont="1" applyBorder="1"/>
    <xf numFmtId="0" fontId="12" fillId="2" borderId="0" xfId="1" applyFont="1" applyFill="1" applyAlignment="1">
      <alignment horizontal="left" wrapText="1"/>
    </xf>
    <xf numFmtId="0" fontId="2" fillId="3" borderId="9" xfId="1" applyFont="1" applyFill="1" applyBorder="1" applyAlignment="1" applyProtection="1">
      <alignment horizontal="left" wrapText="1"/>
      <protection locked="0"/>
    </xf>
    <xf numFmtId="0" fontId="2" fillId="3" borderId="10" xfId="1" applyFont="1" applyFill="1" applyBorder="1" applyAlignment="1" applyProtection="1">
      <alignment horizontal="left" wrapText="1"/>
      <protection locked="0"/>
    </xf>
    <xf numFmtId="0" fontId="2" fillId="0" borderId="22" xfId="1" applyFont="1" applyBorder="1"/>
    <xf numFmtId="0" fontId="2" fillId="0" borderId="23" xfId="1" applyFont="1" applyBorder="1"/>
    <xf numFmtId="0" fontId="6" fillId="4" borderId="12" xfId="1" applyFont="1" applyFill="1" applyBorder="1" applyAlignment="1">
      <alignment horizontal="center" vertical="center" wrapText="1"/>
    </xf>
    <xf numFmtId="0" fontId="3" fillId="2" borderId="0" xfId="2" applyFill="1" applyAlignment="1">
      <alignment horizontal="right"/>
    </xf>
    <xf numFmtId="0" fontId="8" fillId="2" borderId="0" xfId="2" applyFont="1" applyFill="1" applyAlignment="1">
      <alignment horizontal="right"/>
    </xf>
    <xf numFmtId="0" fontId="15" fillId="2" borderId="0" xfId="2" applyFont="1" applyFill="1" applyAlignment="1">
      <alignment horizontal="right"/>
    </xf>
    <xf numFmtId="0" fontId="2" fillId="2" borderId="8" xfId="1" applyFont="1" applyFill="1" applyBorder="1" applyAlignment="1">
      <alignment horizontal="center" wrapText="1"/>
    </xf>
    <xf numFmtId="0" fontId="3" fillId="2" borderId="0" xfId="2" applyFill="1" applyAlignment="1">
      <alignment horizontal="center"/>
    </xf>
    <xf numFmtId="0" fontId="2" fillId="2" borderId="0" xfId="1" applyFont="1" applyFill="1" applyAlignment="1">
      <alignment horizontal="center"/>
    </xf>
    <xf numFmtId="0" fontId="3" fillId="0" borderId="0" xfId="2" applyAlignment="1">
      <alignment horizontal="center"/>
    </xf>
    <xf numFmtId="0" fontId="6" fillId="7" borderId="8" xfId="1" applyFont="1" applyFill="1" applyBorder="1" applyAlignment="1">
      <alignment horizontal="center" vertical="center"/>
    </xf>
    <xf numFmtId="0" fontId="6" fillId="7" borderId="12" xfId="1" applyFont="1" applyFill="1" applyBorder="1" applyAlignment="1">
      <alignment horizontal="center" vertical="center"/>
    </xf>
    <xf numFmtId="0" fontId="12" fillId="2" borderId="0" xfId="1" applyFont="1" applyFill="1" applyAlignment="1">
      <alignment horizontal="left" wrapText="1"/>
    </xf>
    <xf numFmtId="0" fontId="7" fillId="2" borderId="13" xfId="1" applyFont="1" applyFill="1" applyBorder="1" applyAlignment="1">
      <alignment horizontal="center" vertical="center"/>
    </xf>
    <xf numFmtId="0" fontId="7" fillId="2" borderId="14" xfId="1" applyFont="1" applyFill="1" applyBorder="1" applyAlignment="1">
      <alignment horizontal="center" vertical="center"/>
    </xf>
    <xf numFmtId="0" fontId="7" fillId="2" borderId="16" xfId="1" applyFont="1" applyFill="1" applyBorder="1" applyAlignment="1">
      <alignment horizontal="center" vertical="center"/>
    </xf>
    <xf numFmtId="0" fontId="2" fillId="4" borderId="17" xfId="1" applyFont="1" applyFill="1" applyBorder="1" applyAlignment="1">
      <alignment horizontal="center" vertical="center"/>
    </xf>
    <xf numFmtId="0" fontId="2" fillId="4" borderId="3" xfId="1" applyFont="1" applyFill="1" applyBorder="1" applyAlignment="1">
      <alignment horizontal="center" vertical="center"/>
    </xf>
    <xf numFmtId="0" fontId="2" fillId="4" borderId="4" xfId="1" applyFont="1" applyFill="1" applyBorder="1" applyAlignment="1">
      <alignment horizontal="center" vertical="center"/>
    </xf>
    <xf numFmtId="0" fontId="2" fillId="4" borderId="15" xfId="1" applyFont="1" applyFill="1" applyBorder="1" applyAlignment="1">
      <alignment horizontal="center" vertical="center"/>
    </xf>
    <xf numFmtId="0" fontId="2" fillId="4" borderId="1" xfId="1" applyFont="1" applyFill="1" applyBorder="1" applyAlignment="1">
      <alignment horizontal="center" vertical="center"/>
    </xf>
    <xf numFmtId="0" fontId="2" fillId="4" borderId="7" xfId="1" applyFont="1" applyFill="1" applyBorder="1" applyAlignment="1">
      <alignment horizontal="center" vertical="center"/>
    </xf>
    <xf numFmtId="0" fontId="2" fillId="2" borderId="11" xfId="1" applyFont="1" applyFill="1" applyBorder="1" applyAlignment="1">
      <alignment horizontal="left" vertical="center" wrapText="1"/>
    </xf>
    <xf numFmtId="0" fontId="2" fillId="2" borderId="8" xfId="1" applyFont="1" applyFill="1" applyBorder="1" applyAlignment="1">
      <alignment horizontal="left" vertical="center" wrapText="1"/>
    </xf>
    <xf numFmtId="0" fontId="2" fillId="2" borderId="18" xfId="1" applyFont="1" applyFill="1" applyBorder="1" applyAlignment="1">
      <alignment horizontal="left" vertical="center" wrapText="1"/>
    </xf>
    <xf numFmtId="0" fontId="2" fillId="2" borderId="5" xfId="1" applyFont="1" applyFill="1" applyBorder="1" applyAlignment="1">
      <alignment horizontal="left" vertical="center" wrapText="1"/>
    </xf>
    <xf numFmtId="0" fontId="2" fillId="2" borderId="19" xfId="1" applyFont="1" applyFill="1" applyBorder="1" applyAlignment="1">
      <alignment horizontal="left" vertical="center" wrapText="1"/>
    </xf>
    <xf numFmtId="0" fontId="2" fillId="2" borderId="20" xfId="1" applyFont="1" applyFill="1" applyBorder="1" applyAlignment="1">
      <alignment horizontal="left" vertical="center" wrapText="1"/>
    </xf>
    <xf numFmtId="0" fontId="6" fillId="5" borderId="8" xfId="1" applyFont="1" applyFill="1" applyBorder="1" applyAlignment="1">
      <alignment horizontal="center" vertical="center" wrapText="1"/>
    </xf>
    <xf numFmtId="0" fontId="6" fillId="6" borderId="8" xfId="1" applyFont="1" applyFill="1" applyBorder="1" applyAlignment="1">
      <alignment horizontal="center" vertical="center" wrapText="1"/>
    </xf>
    <xf numFmtId="0" fontId="2" fillId="3" borderId="9" xfId="1" applyFont="1" applyFill="1" applyBorder="1" applyAlignment="1" applyProtection="1">
      <alignment horizontal="left" wrapText="1"/>
      <protection locked="0"/>
    </xf>
    <xf numFmtId="0" fontId="2" fillId="3" borderId="10" xfId="1" applyFont="1" applyFill="1" applyBorder="1" applyAlignment="1" applyProtection="1">
      <alignment horizontal="left" wrapText="1"/>
      <protection locked="0"/>
    </xf>
    <xf numFmtId="0" fontId="4" fillId="2" borderId="0" xfId="1" applyFont="1" applyFill="1" applyAlignment="1">
      <alignment horizontal="center" wrapText="1"/>
    </xf>
    <xf numFmtId="0" fontId="13" fillId="2" borderId="0" xfId="1" applyFont="1" applyFill="1" applyAlignment="1">
      <alignment horizontal="center" wrapText="1"/>
    </xf>
    <xf numFmtId="0" fontId="6" fillId="2" borderId="9" xfId="1" applyFont="1" applyFill="1" applyBorder="1" applyAlignment="1">
      <alignment horizontal="center" vertical="center" wrapText="1"/>
    </xf>
    <xf numFmtId="0" fontId="6" fillId="2" borderId="10" xfId="1" applyFont="1" applyFill="1" applyBorder="1" applyAlignment="1">
      <alignment horizontal="center" vertical="center" wrapText="1"/>
    </xf>
    <xf numFmtId="0" fontId="2" fillId="3" borderId="6" xfId="1" applyFont="1" applyFill="1" applyBorder="1" applyAlignment="1" applyProtection="1">
      <alignment horizontal="left" wrapText="1"/>
      <protection locked="0"/>
    </xf>
    <xf numFmtId="0" fontId="2" fillId="3" borderId="1" xfId="1" applyFont="1" applyFill="1" applyBorder="1" applyAlignment="1" applyProtection="1">
      <alignment horizontal="left" wrapText="1"/>
      <protection locked="0"/>
    </xf>
    <xf numFmtId="0" fontId="2" fillId="3" borderId="7" xfId="1" applyFont="1" applyFill="1" applyBorder="1" applyAlignment="1" applyProtection="1">
      <alignment horizontal="left" wrapText="1"/>
      <protection locked="0"/>
    </xf>
    <xf numFmtId="0" fontId="6" fillId="2" borderId="2" xfId="1" applyFont="1" applyFill="1" applyBorder="1" applyAlignment="1">
      <alignment horizontal="center" vertical="center"/>
    </xf>
    <xf numFmtId="0" fontId="6" fillId="2" borderId="4" xfId="1" applyFont="1" applyFill="1" applyBorder="1" applyAlignment="1">
      <alignment horizontal="center" vertical="center"/>
    </xf>
    <xf numFmtId="0" fontId="6" fillId="2" borderId="3" xfId="1" applyFont="1" applyFill="1" applyBorder="1" applyAlignment="1">
      <alignment horizontal="center" vertical="center"/>
    </xf>
    <xf numFmtId="0" fontId="6" fillId="2" borderId="2" xfId="1" applyFont="1" applyFill="1" applyBorder="1" applyAlignment="1">
      <alignment horizontal="center" vertical="center" wrapText="1"/>
    </xf>
    <xf numFmtId="0" fontId="6" fillId="2" borderId="4" xfId="1" applyFont="1" applyFill="1" applyBorder="1" applyAlignment="1">
      <alignment horizontal="center" vertical="center" wrapText="1"/>
    </xf>
    <xf numFmtId="0" fontId="14" fillId="3" borderId="6" xfId="1" applyFont="1" applyFill="1" applyBorder="1" applyAlignment="1" applyProtection="1">
      <alignment horizontal="center" wrapText="1"/>
      <protection locked="0"/>
    </xf>
    <xf numFmtId="0" fontId="14" fillId="3" borderId="7" xfId="1" applyFont="1" applyFill="1" applyBorder="1" applyAlignment="1" applyProtection="1">
      <alignment horizontal="center" wrapText="1"/>
      <protection locked="0"/>
    </xf>
    <xf numFmtId="164" fontId="14" fillId="3" borderId="6" xfId="1" applyNumberFormat="1" applyFont="1" applyFill="1" applyBorder="1" applyAlignment="1" applyProtection="1">
      <alignment horizontal="left" wrapText="1"/>
      <protection locked="0"/>
    </xf>
    <xf numFmtId="164" fontId="14" fillId="3" borderId="7" xfId="1" applyNumberFormat="1" applyFont="1" applyFill="1" applyBorder="1" applyAlignment="1" applyProtection="1">
      <alignment horizontal="left" wrapText="1"/>
      <protection locked="0"/>
    </xf>
  </cellXfs>
  <cellStyles count="4">
    <cellStyle name="Normal" xfId="0" builtinId="0"/>
    <cellStyle name="Normal 2" xfId="1" xr:uid="{615A6CBA-135D-4914-BFFA-6B6B96E32E53}"/>
    <cellStyle name="Normal 2 2" xfId="2" xr:uid="{6969BD04-DB36-4424-9448-1633EAA8EDE3}"/>
    <cellStyle name="Percent 2" xfId="3" xr:uid="{E6C7B987-2B5C-4DEB-B4C6-63A4E97EEA9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529168</xdr:colOff>
      <xdr:row>4</xdr:row>
      <xdr:rowOff>17812</xdr:rowOff>
    </xdr:to>
    <xdr:pic>
      <xdr:nvPicPr>
        <xdr:cNvPr id="5" name="Picture 4">
          <a:extLst>
            <a:ext uri="{FF2B5EF4-FFF2-40B4-BE49-F238E27FC236}">
              <a16:creationId xmlns:a16="http://schemas.microsoft.com/office/drawing/2014/main" id="{9D0AEDBF-A733-4CE6-9418-2D8217FB9CB2}"/>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5091"/>
        <a:stretch/>
      </xdr:blipFill>
      <xdr:spPr>
        <a:xfrm>
          <a:off x="254000" y="0"/>
          <a:ext cx="2892779" cy="730423"/>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829777-3725-49C0-AB79-BB88D74204C5}">
  <dimension ref="A1:R11"/>
  <sheetViews>
    <sheetView zoomScale="95" zoomScaleNormal="95" workbookViewId="0">
      <selection activeCell="B5" sqref="B5:D5"/>
    </sheetView>
  </sheetViews>
  <sheetFormatPr defaultColWidth="0" defaultRowHeight="14.25" zeroHeight="1"/>
  <cols>
    <col min="1" max="1" width="3.375" style="13" customWidth="1"/>
    <col min="2" max="2" width="3.375" customWidth="1"/>
    <col min="3" max="3" width="27.625" customWidth="1"/>
    <col min="4" max="4" width="24.5" customWidth="1"/>
    <col min="5" max="10" width="15.5" customWidth="1"/>
    <col min="11" max="11" width="3.375" style="13" customWidth="1"/>
    <col min="12" max="18" width="0" hidden="1" customWidth="1"/>
    <col min="19" max="16384" width="8.5" hidden="1"/>
  </cols>
  <sheetData>
    <row r="1" spans="2:10" s="13" customFormat="1" ht="20.25" customHeight="1" thickBot="1"/>
    <row r="2" spans="2:10" ht="24" customHeight="1">
      <c r="B2" s="42" t="s">
        <v>0</v>
      </c>
      <c r="C2" s="43"/>
      <c r="D2" s="43"/>
      <c r="E2" s="43"/>
      <c r="F2" s="43"/>
      <c r="G2" s="43"/>
      <c r="H2" s="43"/>
      <c r="I2" s="43"/>
      <c r="J2" s="44"/>
    </row>
    <row r="3" spans="2:10" ht="24">
      <c r="B3" s="45" t="s">
        <v>5</v>
      </c>
      <c r="C3" s="46"/>
      <c r="D3" s="47"/>
      <c r="E3" s="10" t="s">
        <v>6</v>
      </c>
      <c r="F3" s="10" t="s">
        <v>7</v>
      </c>
      <c r="G3" s="10" t="s">
        <v>6</v>
      </c>
      <c r="H3" s="10" t="s">
        <v>7</v>
      </c>
      <c r="I3" s="10" t="s">
        <v>6</v>
      </c>
      <c r="J3" s="31" t="s">
        <v>7</v>
      </c>
    </row>
    <row r="4" spans="2:10" ht="34.5" customHeight="1">
      <c r="B4" s="48"/>
      <c r="C4" s="49"/>
      <c r="D4" s="50"/>
      <c r="E4" s="57" t="s">
        <v>10</v>
      </c>
      <c r="F4" s="57"/>
      <c r="G4" s="58" t="s">
        <v>9</v>
      </c>
      <c r="H4" s="58"/>
      <c r="I4" s="39" t="s">
        <v>8</v>
      </c>
      <c r="J4" s="40"/>
    </row>
    <row r="5" spans="2:10" ht="24" customHeight="1">
      <c r="B5" s="51" t="s">
        <v>1</v>
      </c>
      <c r="C5" s="52"/>
      <c r="D5" s="52"/>
      <c r="E5" s="21">
        <f>COUNTIFS('Liste des films canadiens'!G14:G213,"&gt;="&amp;('Liste des films canadiens'!H11-2),'Liste des films canadiens'!I14:I213,"Long métrage")</f>
        <v>0</v>
      </c>
      <c r="F5" s="9">
        <f>E5</f>
        <v>0</v>
      </c>
      <c r="G5" s="21">
        <f>COUNTIFS('Liste des films canadiens'!G14:G213,"&gt;="&amp;('Liste des films canadiens'!H11-5),'Liste des films canadiens'!I14:I213,"Long métrage")</f>
        <v>0</v>
      </c>
      <c r="H5" s="9">
        <f>G5</f>
        <v>0</v>
      </c>
      <c r="I5" s="21">
        <f>COUNTIF('Liste des films canadiens'!I14:I213,"Long métrage")</f>
        <v>0</v>
      </c>
      <c r="J5" s="14">
        <f>I5</f>
        <v>0</v>
      </c>
    </row>
    <row r="6" spans="2:10" ht="24" customHeight="1">
      <c r="B6" s="51" t="s">
        <v>2</v>
      </c>
      <c r="C6" s="52"/>
      <c r="D6" s="52"/>
      <c r="E6" s="22">
        <f>COUNTIFS('Liste des films canadiens'!G14:G213,"&gt;="&amp;('Liste des films canadiens'!H11-2),'Liste des films canadiens'!I14:I213,"Moyen métrage")</f>
        <v>0</v>
      </c>
      <c r="F6" s="23">
        <f>ROUND(E6/2,0)</f>
        <v>0</v>
      </c>
      <c r="G6" s="22">
        <f>COUNTIFS('Liste des films canadiens'!G14:G213,"&gt;="&amp;('Liste des films canadiens'!H11-5),'Liste des films canadiens'!I14:I213,"Moyen métrage")</f>
        <v>0</v>
      </c>
      <c r="H6" s="23">
        <f>ROUND(G6/2,0)</f>
        <v>0</v>
      </c>
      <c r="I6" s="22">
        <f>COUNTIF('Liste des films canadiens'!I14:I213,"Moyen métrage")</f>
        <v>0</v>
      </c>
      <c r="J6" s="24">
        <f>ROUND(I6/2,0)</f>
        <v>0</v>
      </c>
    </row>
    <row r="7" spans="2:10" ht="24" customHeight="1" thickBot="1">
      <c r="B7" s="53" t="s">
        <v>3</v>
      </c>
      <c r="C7" s="54"/>
      <c r="D7" s="54"/>
      <c r="E7" s="25">
        <f>COUNTIFS('Liste des films canadiens'!G14:G213,"&gt;="&amp;('Liste des films canadiens'!H11-2),'Liste des films canadiens'!I14:I213,"Court métrage")</f>
        <v>0</v>
      </c>
      <c r="F7" s="29">
        <f>IF(E7=0,0,IF(E7&lt;4,1,ROUND(E7/4,0)))</f>
        <v>0</v>
      </c>
      <c r="G7" s="25">
        <f>COUNTIFS('Liste des films canadiens'!G14:G213,"&gt;="&amp;('Liste des films canadiens'!H11-5),'Liste des films canadiens'!I14:I213,"Court métrage")</f>
        <v>0</v>
      </c>
      <c r="H7" s="29">
        <f>IF(G7=0,0,IF(G7&lt;4,1,ROUND(G7/4,0)))</f>
        <v>0</v>
      </c>
      <c r="I7" s="25">
        <f>COUNTIF('Liste des films canadiens'!I14:I213,"Court métrage")</f>
        <v>0</v>
      </c>
      <c r="J7" s="30">
        <f>IF(I7=0,0,IF(I7&lt;4,1,ROUND(I7/4,0)))</f>
        <v>0</v>
      </c>
    </row>
    <row r="8" spans="2:10" ht="24" customHeight="1" thickBot="1">
      <c r="B8" s="55" t="s">
        <v>4</v>
      </c>
      <c r="C8" s="56"/>
      <c r="D8" s="56"/>
      <c r="E8" s="15">
        <f t="shared" ref="E8:F8" si="0">SUM(E5:E7)</f>
        <v>0</v>
      </c>
      <c r="F8" s="15">
        <f t="shared" si="0"/>
        <v>0</v>
      </c>
      <c r="G8" s="16">
        <f t="shared" ref="G8:H8" si="1">SUM(G5:G7)</f>
        <v>0</v>
      </c>
      <c r="H8" s="16">
        <f t="shared" si="1"/>
        <v>0</v>
      </c>
      <c r="I8" s="17">
        <f t="shared" ref="I8:J8" si="2">SUM(I5:I7)</f>
        <v>0</v>
      </c>
      <c r="J8" s="18">
        <f t="shared" si="2"/>
        <v>0</v>
      </c>
    </row>
    <row r="9" spans="2:10" s="13" customFormat="1" ht="27" customHeight="1">
      <c r="B9" s="41" t="s">
        <v>21</v>
      </c>
      <c r="C9" s="41"/>
      <c r="D9" s="41"/>
      <c r="E9" s="41"/>
      <c r="F9" s="41"/>
      <c r="G9" s="41"/>
      <c r="H9" s="41"/>
      <c r="I9" s="41"/>
      <c r="J9" s="41"/>
    </row>
    <row r="10" spans="2:10" s="13" customFormat="1">
      <c r="B10" s="26"/>
      <c r="C10" s="26"/>
      <c r="D10" s="26"/>
      <c r="E10" s="26"/>
      <c r="F10" s="26"/>
      <c r="G10" s="26"/>
      <c r="H10" s="26"/>
      <c r="I10" s="26"/>
      <c r="J10" s="26"/>
    </row>
    <row r="11" spans="2:10" s="13" customFormat="1" ht="19.5" customHeight="1">
      <c r="J11" s="33" t="s">
        <v>28</v>
      </c>
    </row>
  </sheetData>
  <sheetProtection algorithmName="SHA-512" hashValue="IjSVWA+eBQ7At9K5vLpdsbnThC9iWUYbinWbehf+5CZu3CnRCjGjfdN9BHMz+BRsWLDqTc0tpyPXiBGDmpH8Dw==" saltValue="3w+EHk9s+w4+s+3ZnCzlIQ==" spinCount="100000" sheet="1" objects="1" scenarios="1" selectLockedCells="1" selectUnlockedCells="1"/>
  <mergeCells count="10">
    <mergeCell ref="I4:J4"/>
    <mergeCell ref="B9:J9"/>
    <mergeCell ref="B2:J2"/>
    <mergeCell ref="B3:D4"/>
    <mergeCell ref="B5:D5"/>
    <mergeCell ref="B6:D6"/>
    <mergeCell ref="B7:D7"/>
    <mergeCell ref="B8:D8"/>
    <mergeCell ref="E4:F4"/>
    <mergeCell ref="G4:H4"/>
  </mergeCells>
  <printOptions horizontalCentered="1"/>
  <pageMargins left="0.70866141732283472" right="0.70866141732283472" top="1.1023622047244095" bottom="0.74803149606299213" header="0.31496062992125984" footer="0.31496062992125984"/>
  <pageSetup paperSize="3" scale="120" orientation="landscape" r:id="rId1"/>
  <headerFooter>
    <oddHeader>&amp;L&amp;G&amp;R&amp;"Arial,Bold"LIST OF CANADIAN FILMS (PREVIOUS EDITION)&amp;"Arial,Regular"
Medium to Large-Scale Festivals Program
Summary Page</oddHeader>
    <oddFooter>&amp;LTelefilm Canada - List of Canadian Films Template - Medium to Large-Scale Festivals Program - October 2022</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765168-BEC6-4126-9465-7DF4B89E2A0A}">
  <dimension ref="A1:N215"/>
  <sheetViews>
    <sheetView tabSelected="1" zoomScale="90" zoomScaleNormal="90" workbookViewId="0">
      <pane ySplit="13" topLeftCell="A14" activePane="bottomLeft" state="frozen"/>
      <selection pane="bottomLeft" activeCell="K14" sqref="K14"/>
    </sheetView>
  </sheetViews>
  <sheetFormatPr defaultColWidth="0" defaultRowHeight="12.75" zeroHeight="1"/>
  <cols>
    <col min="1" max="1" width="3.375" style="3" customWidth="1"/>
    <col min="2" max="2" width="3.375" style="2" customWidth="1"/>
    <col min="3" max="3" width="27.625" style="2" customWidth="1"/>
    <col min="4" max="4" width="24.5" style="2" customWidth="1"/>
    <col min="5" max="6" width="19.875" style="2" customWidth="1"/>
    <col min="7" max="7" width="12.25" style="2" customWidth="1"/>
    <col min="8" max="8" width="12" style="38" customWidth="1"/>
    <col min="9" max="9" width="13.125" style="2" customWidth="1"/>
    <col min="10" max="10" width="23.875" style="2" customWidth="1"/>
    <col min="11" max="11" width="13.875" style="2" customWidth="1"/>
    <col min="12" max="12" width="5" style="3" customWidth="1"/>
    <col min="13" max="14" width="0" style="2" hidden="1" customWidth="1"/>
    <col min="15" max="16384" width="8.5" style="2" hidden="1"/>
  </cols>
  <sheetData>
    <row r="1" spans="1:12" s="3" customFormat="1" ht="18">
      <c r="H1" s="36"/>
      <c r="K1" s="34" t="s">
        <v>24</v>
      </c>
    </row>
    <row r="2" spans="1:12" s="3" customFormat="1">
      <c r="H2" s="36"/>
      <c r="K2" s="32" t="s">
        <v>25</v>
      </c>
    </row>
    <row r="3" spans="1:12" s="3" customFormat="1">
      <c r="H3" s="36"/>
    </row>
    <row r="4" spans="1:12" s="3" customFormat="1">
      <c r="A4" s="1"/>
      <c r="B4" s="1"/>
      <c r="C4" s="1"/>
      <c r="D4" s="1"/>
      <c r="E4" s="1"/>
      <c r="F4" s="1"/>
      <c r="G4" s="1"/>
      <c r="H4" s="37"/>
      <c r="I4" s="1"/>
      <c r="J4" s="1"/>
      <c r="K4" s="1"/>
      <c r="L4" s="1"/>
    </row>
    <row r="5" spans="1:12" s="3" customFormat="1" ht="6.95" customHeight="1">
      <c r="A5" s="1"/>
      <c r="B5" s="1"/>
      <c r="C5" s="1"/>
      <c r="D5" s="1"/>
      <c r="E5" s="1"/>
      <c r="F5" s="1"/>
      <c r="G5" s="1"/>
      <c r="H5" s="37"/>
      <c r="I5" s="1"/>
      <c r="J5" s="1"/>
      <c r="K5" s="1"/>
      <c r="L5" s="1"/>
    </row>
    <row r="6" spans="1:12" s="3" customFormat="1" ht="12.75" customHeight="1">
      <c r="A6" s="1"/>
      <c r="B6" s="61" t="s">
        <v>11</v>
      </c>
      <c r="C6" s="61"/>
      <c r="D6" s="61"/>
      <c r="E6" s="61"/>
      <c r="F6" s="61"/>
      <c r="G6" s="61"/>
      <c r="H6" s="61"/>
      <c r="I6" s="61"/>
      <c r="J6" s="61"/>
      <c r="K6" s="61"/>
      <c r="L6" s="1"/>
    </row>
    <row r="7" spans="1:12" s="3" customFormat="1" ht="6.6" customHeight="1">
      <c r="A7" s="1"/>
      <c r="B7" s="1"/>
      <c r="C7" s="1"/>
      <c r="D7" s="1"/>
      <c r="E7" s="1"/>
      <c r="F7" s="1"/>
      <c r="G7" s="1"/>
      <c r="H7" s="37"/>
      <c r="I7" s="1"/>
      <c r="J7" s="1"/>
      <c r="K7" s="1"/>
      <c r="L7" s="1"/>
    </row>
    <row r="8" spans="1:12" s="3" customFormat="1" ht="27" customHeight="1">
      <c r="A8" s="1"/>
      <c r="B8" s="62" t="s">
        <v>20</v>
      </c>
      <c r="C8" s="62"/>
      <c r="D8" s="62"/>
      <c r="E8" s="62"/>
      <c r="F8" s="62"/>
      <c r="G8" s="62"/>
      <c r="H8" s="62"/>
      <c r="I8" s="62"/>
      <c r="J8" s="62"/>
      <c r="K8" s="62"/>
      <c r="L8" s="1"/>
    </row>
    <row r="9" spans="1:12" s="3" customFormat="1" ht="7.5" customHeight="1">
      <c r="A9" s="1"/>
      <c r="B9" s="1"/>
      <c r="C9" s="1"/>
      <c r="D9" s="1"/>
      <c r="E9" s="1"/>
      <c r="F9" s="1"/>
      <c r="G9" s="1"/>
      <c r="H9" s="37"/>
      <c r="I9" s="1"/>
      <c r="J9" s="1"/>
      <c r="K9" s="1"/>
      <c r="L9" s="1"/>
    </row>
    <row r="10" spans="1:12" s="3" customFormat="1" ht="24.95" customHeight="1">
      <c r="A10" s="1"/>
      <c r="B10" s="68" t="s">
        <v>13</v>
      </c>
      <c r="C10" s="70"/>
      <c r="D10" s="69"/>
      <c r="E10" s="68" t="s">
        <v>14</v>
      </c>
      <c r="F10" s="70"/>
      <c r="G10" s="69"/>
      <c r="H10" s="71" t="s">
        <v>23</v>
      </c>
      <c r="I10" s="72"/>
      <c r="J10" s="68" t="s">
        <v>12</v>
      </c>
      <c r="K10" s="69"/>
      <c r="L10" s="1"/>
    </row>
    <row r="11" spans="1:12" ht="25.5" customHeight="1">
      <c r="A11" s="1"/>
      <c r="B11" s="65"/>
      <c r="C11" s="66"/>
      <c r="D11" s="67"/>
      <c r="E11" s="65"/>
      <c r="F11" s="66"/>
      <c r="G11" s="67"/>
      <c r="H11" s="73"/>
      <c r="I11" s="74"/>
      <c r="J11" s="75"/>
      <c r="K11" s="76"/>
      <c r="L11" s="1"/>
    </row>
    <row r="12" spans="1:12" s="3" customFormat="1">
      <c r="H12" s="36"/>
    </row>
    <row r="13" spans="1:12" s="3" customFormat="1" ht="57">
      <c r="A13" s="1"/>
      <c r="B13" s="4"/>
      <c r="C13" s="63" t="s">
        <v>15</v>
      </c>
      <c r="D13" s="64"/>
      <c r="E13" s="11" t="s">
        <v>16</v>
      </c>
      <c r="F13" s="11" t="s">
        <v>17</v>
      </c>
      <c r="G13" s="11" t="s">
        <v>22</v>
      </c>
      <c r="H13" s="11" t="s">
        <v>26</v>
      </c>
      <c r="I13" s="11" t="s">
        <v>27</v>
      </c>
      <c r="J13" s="20" t="s">
        <v>19</v>
      </c>
      <c r="K13" s="19" t="s">
        <v>18</v>
      </c>
      <c r="L13" s="1"/>
    </row>
    <row r="14" spans="1:12">
      <c r="A14" s="1"/>
      <c r="B14" s="5">
        <v>1</v>
      </c>
      <c r="C14" s="59"/>
      <c r="D14" s="60"/>
      <c r="E14" s="6"/>
      <c r="F14" s="6"/>
      <c r="G14" s="12"/>
      <c r="H14" s="12"/>
      <c r="I14" s="35" t="str">
        <f>IF(C14="","",IF(H14="","",IF(H14&gt;=75,"Long métrage",IF(H14&lt;30,"Court métrage","Moyen métrage"))))</f>
        <v/>
      </c>
      <c r="J14" s="7"/>
      <c r="K14" s="8"/>
      <c r="L14" s="1"/>
    </row>
    <row r="15" spans="1:12">
      <c r="A15" s="1"/>
      <c r="B15" s="5">
        <v>2</v>
      </c>
      <c r="C15" s="59"/>
      <c r="D15" s="60"/>
      <c r="E15" s="6"/>
      <c r="F15" s="6"/>
      <c r="G15" s="12"/>
      <c r="H15" s="12"/>
      <c r="I15" s="35" t="str">
        <f t="shared" ref="I15:I78" si="0">IF(C15="","",IF(H15="","",IF(H15&gt;=75,"Long métrage",IF(H15&lt;30,"Court métrage","Moyen métrage"))))</f>
        <v/>
      </c>
      <c r="J15" s="7"/>
      <c r="K15" s="8"/>
      <c r="L15" s="1"/>
    </row>
    <row r="16" spans="1:12">
      <c r="A16" s="1"/>
      <c r="B16" s="5">
        <v>3</v>
      </c>
      <c r="C16" s="59"/>
      <c r="D16" s="60"/>
      <c r="E16" s="6"/>
      <c r="F16" s="6"/>
      <c r="G16" s="12"/>
      <c r="H16" s="12"/>
      <c r="I16" s="35" t="str">
        <f t="shared" si="0"/>
        <v/>
      </c>
      <c r="J16" s="7"/>
      <c r="K16" s="8"/>
      <c r="L16" s="1"/>
    </row>
    <row r="17" spans="1:12">
      <c r="A17" s="1"/>
      <c r="B17" s="5">
        <v>4</v>
      </c>
      <c r="C17" s="59"/>
      <c r="D17" s="60"/>
      <c r="E17" s="6"/>
      <c r="F17" s="6"/>
      <c r="G17" s="12"/>
      <c r="H17" s="12"/>
      <c r="I17" s="35" t="str">
        <f t="shared" si="0"/>
        <v/>
      </c>
      <c r="J17" s="7"/>
      <c r="K17" s="8"/>
      <c r="L17" s="1"/>
    </row>
    <row r="18" spans="1:12">
      <c r="A18" s="1"/>
      <c r="B18" s="5">
        <v>5</v>
      </c>
      <c r="C18" s="59"/>
      <c r="D18" s="60"/>
      <c r="E18" s="6"/>
      <c r="F18" s="6"/>
      <c r="G18" s="12"/>
      <c r="H18" s="12"/>
      <c r="I18" s="35" t="str">
        <f t="shared" si="0"/>
        <v/>
      </c>
      <c r="J18" s="7"/>
      <c r="K18" s="8"/>
      <c r="L18" s="1"/>
    </row>
    <row r="19" spans="1:12">
      <c r="A19" s="1"/>
      <c r="B19" s="5">
        <v>6</v>
      </c>
      <c r="C19" s="59"/>
      <c r="D19" s="60"/>
      <c r="E19" s="6"/>
      <c r="F19" s="6"/>
      <c r="G19" s="12"/>
      <c r="H19" s="12"/>
      <c r="I19" s="35" t="str">
        <f t="shared" si="0"/>
        <v/>
      </c>
      <c r="J19" s="7"/>
      <c r="K19" s="8"/>
      <c r="L19" s="1"/>
    </row>
    <row r="20" spans="1:12">
      <c r="A20" s="1"/>
      <c r="B20" s="5">
        <v>7</v>
      </c>
      <c r="C20" s="59"/>
      <c r="D20" s="60"/>
      <c r="E20" s="6"/>
      <c r="F20" s="6"/>
      <c r="G20" s="12"/>
      <c r="H20" s="12"/>
      <c r="I20" s="35" t="str">
        <f t="shared" si="0"/>
        <v/>
      </c>
      <c r="J20" s="7"/>
      <c r="K20" s="8"/>
      <c r="L20" s="1"/>
    </row>
    <row r="21" spans="1:12" hidden="1">
      <c r="A21" s="1"/>
      <c r="B21" s="5">
        <v>8</v>
      </c>
      <c r="C21" s="59"/>
      <c r="D21" s="60"/>
      <c r="E21" s="6"/>
      <c r="F21" s="6"/>
      <c r="G21" s="12"/>
      <c r="H21" s="12"/>
      <c r="I21" s="35" t="str">
        <f t="shared" si="0"/>
        <v/>
      </c>
      <c r="J21" s="7"/>
      <c r="K21" s="8"/>
      <c r="L21" s="1"/>
    </row>
    <row r="22" spans="1:12">
      <c r="A22" s="1"/>
      <c r="B22" s="5">
        <v>9</v>
      </c>
      <c r="C22" s="59"/>
      <c r="D22" s="60"/>
      <c r="E22" s="6"/>
      <c r="F22" s="6"/>
      <c r="G22" s="12"/>
      <c r="H22" s="12"/>
      <c r="I22" s="35" t="str">
        <f t="shared" si="0"/>
        <v/>
      </c>
      <c r="J22" s="7"/>
      <c r="K22" s="8"/>
      <c r="L22" s="1"/>
    </row>
    <row r="23" spans="1:12">
      <c r="A23" s="1"/>
      <c r="B23" s="5">
        <v>10</v>
      </c>
      <c r="C23" s="59"/>
      <c r="D23" s="60"/>
      <c r="E23" s="6"/>
      <c r="F23" s="6"/>
      <c r="G23" s="12"/>
      <c r="H23" s="12"/>
      <c r="I23" s="35" t="str">
        <f t="shared" si="0"/>
        <v/>
      </c>
      <c r="J23" s="7"/>
      <c r="K23" s="8"/>
      <c r="L23" s="1"/>
    </row>
    <row r="24" spans="1:12">
      <c r="B24" s="5">
        <v>11</v>
      </c>
      <c r="C24" s="59"/>
      <c r="D24" s="60"/>
      <c r="E24" s="6"/>
      <c r="F24" s="6"/>
      <c r="G24" s="12"/>
      <c r="H24" s="12"/>
      <c r="I24" s="35" t="str">
        <f t="shared" si="0"/>
        <v/>
      </c>
      <c r="J24" s="7"/>
      <c r="K24" s="8"/>
    </row>
    <row r="25" spans="1:12">
      <c r="B25" s="5">
        <v>12</v>
      </c>
      <c r="C25" s="59"/>
      <c r="D25" s="60"/>
      <c r="E25" s="6"/>
      <c r="F25" s="6"/>
      <c r="G25" s="12"/>
      <c r="H25" s="12"/>
      <c r="I25" s="35" t="str">
        <f t="shared" si="0"/>
        <v/>
      </c>
      <c r="J25" s="7"/>
      <c r="K25" s="8"/>
    </row>
    <row r="26" spans="1:12">
      <c r="B26" s="5">
        <v>13</v>
      </c>
      <c r="C26" s="59"/>
      <c r="D26" s="60"/>
      <c r="E26" s="6"/>
      <c r="F26" s="6"/>
      <c r="G26" s="12"/>
      <c r="H26" s="12"/>
      <c r="I26" s="35" t="str">
        <f t="shared" si="0"/>
        <v/>
      </c>
      <c r="J26" s="7"/>
      <c r="K26" s="8"/>
    </row>
    <row r="27" spans="1:12">
      <c r="B27" s="5">
        <v>14</v>
      </c>
      <c r="C27" s="59"/>
      <c r="D27" s="60"/>
      <c r="E27" s="6"/>
      <c r="F27" s="6"/>
      <c r="G27" s="12"/>
      <c r="H27" s="12"/>
      <c r="I27" s="35" t="str">
        <f t="shared" si="0"/>
        <v/>
      </c>
      <c r="J27" s="7"/>
      <c r="K27" s="8"/>
    </row>
    <row r="28" spans="1:12">
      <c r="B28" s="5">
        <v>15</v>
      </c>
      <c r="C28" s="59"/>
      <c r="D28" s="60"/>
      <c r="E28" s="6"/>
      <c r="F28" s="6"/>
      <c r="G28" s="12"/>
      <c r="H28" s="12"/>
      <c r="I28" s="35" t="str">
        <f t="shared" si="0"/>
        <v/>
      </c>
      <c r="J28" s="7"/>
      <c r="K28" s="8"/>
    </row>
    <row r="29" spans="1:12">
      <c r="B29" s="5">
        <v>16</v>
      </c>
      <c r="C29" s="59"/>
      <c r="D29" s="60"/>
      <c r="E29" s="6"/>
      <c r="F29" s="6"/>
      <c r="G29" s="12"/>
      <c r="H29" s="12"/>
      <c r="I29" s="35" t="str">
        <f t="shared" si="0"/>
        <v/>
      </c>
      <c r="J29" s="7"/>
      <c r="K29" s="8"/>
    </row>
    <row r="30" spans="1:12">
      <c r="B30" s="5">
        <v>17</v>
      </c>
      <c r="C30" s="59"/>
      <c r="D30" s="60"/>
      <c r="E30" s="6"/>
      <c r="F30" s="6"/>
      <c r="G30" s="12"/>
      <c r="H30" s="12"/>
      <c r="I30" s="35" t="str">
        <f t="shared" si="0"/>
        <v/>
      </c>
      <c r="J30" s="7"/>
      <c r="K30" s="8"/>
    </row>
    <row r="31" spans="1:12">
      <c r="B31" s="5">
        <v>18</v>
      </c>
      <c r="C31" s="59"/>
      <c r="D31" s="60"/>
      <c r="E31" s="6"/>
      <c r="F31" s="6"/>
      <c r="G31" s="12"/>
      <c r="H31" s="12"/>
      <c r="I31" s="35" t="str">
        <f t="shared" si="0"/>
        <v/>
      </c>
      <c r="J31" s="7"/>
      <c r="K31" s="8"/>
    </row>
    <row r="32" spans="1:12">
      <c r="B32" s="5">
        <v>19</v>
      </c>
      <c r="C32" s="59"/>
      <c r="D32" s="60"/>
      <c r="E32" s="6"/>
      <c r="F32" s="6"/>
      <c r="G32" s="12"/>
      <c r="H32" s="12"/>
      <c r="I32" s="35" t="str">
        <f t="shared" si="0"/>
        <v/>
      </c>
      <c r="J32" s="7"/>
      <c r="K32" s="8"/>
    </row>
    <row r="33" spans="2:11">
      <c r="B33" s="5">
        <v>20</v>
      </c>
      <c r="C33" s="59"/>
      <c r="D33" s="60"/>
      <c r="E33" s="6"/>
      <c r="F33" s="6"/>
      <c r="G33" s="12"/>
      <c r="H33" s="12"/>
      <c r="I33" s="35" t="str">
        <f t="shared" si="0"/>
        <v/>
      </c>
      <c r="J33" s="7"/>
      <c r="K33" s="8"/>
    </row>
    <row r="34" spans="2:11">
      <c r="B34" s="5">
        <v>21</v>
      </c>
      <c r="C34" s="59"/>
      <c r="D34" s="60"/>
      <c r="E34" s="6"/>
      <c r="F34" s="6"/>
      <c r="G34" s="12"/>
      <c r="H34" s="12"/>
      <c r="I34" s="35" t="str">
        <f t="shared" si="0"/>
        <v/>
      </c>
      <c r="J34" s="7"/>
      <c r="K34" s="8"/>
    </row>
    <row r="35" spans="2:11">
      <c r="B35" s="5">
        <v>22</v>
      </c>
      <c r="C35" s="59"/>
      <c r="D35" s="60"/>
      <c r="E35" s="6"/>
      <c r="F35" s="6"/>
      <c r="G35" s="12"/>
      <c r="H35" s="12"/>
      <c r="I35" s="35" t="str">
        <f t="shared" si="0"/>
        <v/>
      </c>
      <c r="J35" s="7"/>
      <c r="K35" s="8"/>
    </row>
    <row r="36" spans="2:11">
      <c r="B36" s="5">
        <v>23</v>
      </c>
      <c r="C36" s="59"/>
      <c r="D36" s="60"/>
      <c r="E36" s="6"/>
      <c r="F36" s="6"/>
      <c r="G36" s="12"/>
      <c r="H36" s="12"/>
      <c r="I36" s="35" t="str">
        <f t="shared" si="0"/>
        <v/>
      </c>
      <c r="J36" s="7"/>
      <c r="K36" s="8"/>
    </row>
    <row r="37" spans="2:11">
      <c r="B37" s="5">
        <v>24</v>
      </c>
      <c r="C37" s="59"/>
      <c r="D37" s="60"/>
      <c r="E37" s="6"/>
      <c r="F37" s="6"/>
      <c r="G37" s="12"/>
      <c r="H37" s="12"/>
      <c r="I37" s="35" t="str">
        <f t="shared" si="0"/>
        <v/>
      </c>
      <c r="J37" s="7"/>
      <c r="K37" s="8"/>
    </row>
    <row r="38" spans="2:11">
      <c r="B38" s="5">
        <v>25</v>
      </c>
      <c r="C38" s="59"/>
      <c r="D38" s="60"/>
      <c r="E38" s="6"/>
      <c r="F38" s="6"/>
      <c r="G38" s="12"/>
      <c r="H38" s="12"/>
      <c r="I38" s="35" t="str">
        <f t="shared" si="0"/>
        <v/>
      </c>
      <c r="J38" s="7"/>
      <c r="K38" s="8"/>
    </row>
    <row r="39" spans="2:11">
      <c r="B39" s="5">
        <v>26</v>
      </c>
      <c r="C39" s="59"/>
      <c r="D39" s="60"/>
      <c r="E39" s="6"/>
      <c r="F39" s="6"/>
      <c r="G39" s="12"/>
      <c r="H39" s="12"/>
      <c r="I39" s="35" t="str">
        <f t="shared" si="0"/>
        <v/>
      </c>
      <c r="J39" s="7"/>
      <c r="K39" s="8"/>
    </row>
    <row r="40" spans="2:11">
      <c r="B40" s="5">
        <v>27</v>
      </c>
      <c r="C40" s="59"/>
      <c r="D40" s="60"/>
      <c r="E40" s="6"/>
      <c r="F40" s="6"/>
      <c r="G40" s="12"/>
      <c r="H40" s="12"/>
      <c r="I40" s="35" t="str">
        <f t="shared" si="0"/>
        <v/>
      </c>
      <c r="J40" s="7"/>
      <c r="K40" s="8"/>
    </row>
    <row r="41" spans="2:11">
      <c r="B41" s="5">
        <v>28</v>
      </c>
      <c r="C41" s="59"/>
      <c r="D41" s="60"/>
      <c r="E41" s="6"/>
      <c r="F41" s="6"/>
      <c r="G41" s="12"/>
      <c r="H41" s="12"/>
      <c r="I41" s="35" t="str">
        <f t="shared" si="0"/>
        <v/>
      </c>
      <c r="J41" s="7"/>
      <c r="K41" s="8"/>
    </row>
    <row r="42" spans="2:11">
      <c r="B42" s="5">
        <v>29</v>
      </c>
      <c r="C42" s="59"/>
      <c r="D42" s="60"/>
      <c r="E42" s="6"/>
      <c r="F42" s="6"/>
      <c r="G42" s="12"/>
      <c r="H42" s="12"/>
      <c r="I42" s="35" t="str">
        <f t="shared" si="0"/>
        <v/>
      </c>
      <c r="J42" s="7"/>
      <c r="K42" s="8"/>
    </row>
    <row r="43" spans="2:11">
      <c r="B43" s="5">
        <v>30</v>
      </c>
      <c r="C43" s="59"/>
      <c r="D43" s="60"/>
      <c r="E43" s="6"/>
      <c r="F43" s="6"/>
      <c r="G43" s="12"/>
      <c r="H43" s="12"/>
      <c r="I43" s="35" t="str">
        <f t="shared" si="0"/>
        <v/>
      </c>
      <c r="J43" s="7"/>
      <c r="K43" s="8"/>
    </row>
    <row r="44" spans="2:11">
      <c r="B44" s="5">
        <v>31</v>
      </c>
      <c r="C44" s="59"/>
      <c r="D44" s="60"/>
      <c r="E44" s="6"/>
      <c r="F44" s="6"/>
      <c r="G44" s="12"/>
      <c r="H44" s="12"/>
      <c r="I44" s="35" t="str">
        <f t="shared" si="0"/>
        <v/>
      </c>
      <c r="J44" s="7"/>
      <c r="K44" s="8"/>
    </row>
    <row r="45" spans="2:11">
      <c r="B45" s="5">
        <v>32</v>
      </c>
      <c r="C45" s="59"/>
      <c r="D45" s="60"/>
      <c r="E45" s="6"/>
      <c r="F45" s="6"/>
      <c r="G45" s="12"/>
      <c r="H45" s="12"/>
      <c r="I45" s="35" t="str">
        <f t="shared" si="0"/>
        <v/>
      </c>
      <c r="J45" s="7"/>
      <c r="K45" s="8"/>
    </row>
    <row r="46" spans="2:11">
      <c r="B46" s="5">
        <v>33</v>
      </c>
      <c r="C46" s="59"/>
      <c r="D46" s="60"/>
      <c r="E46" s="6"/>
      <c r="F46" s="6"/>
      <c r="G46" s="12"/>
      <c r="H46" s="12"/>
      <c r="I46" s="35" t="str">
        <f t="shared" si="0"/>
        <v/>
      </c>
      <c r="J46" s="7"/>
      <c r="K46" s="8"/>
    </row>
    <row r="47" spans="2:11">
      <c r="B47" s="5">
        <v>34</v>
      </c>
      <c r="C47" s="59"/>
      <c r="D47" s="60"/>
      <c r="E47" s="6"/>
      <c r="F47" s="6"/>
      <c r="G47" s="12"/>
      <c r="H47" s="12"/>
      <c r="I47" s="35" t="str">
        <f t="shared" si="0"/>
        <v/>
      </c>
      <c r="J47" s="7"/>
      <c r="K47" s="8"/>
    </row>
    <row r="48" spans="2:11">
      <c r="B48" s="5">
        <v>35</v>
      </c>
      <c r="C48" s="59"/>
      <c r="D48" s="60"/>
      <c r="E48" s="6"/>
      <c r="F48" s="6"/>
      <c r="G48" s="12"/>
      <c r="H48" s="12"/>
      <c r="I48" s="35" t="str">
        <f t="shared" si="0"/>
        <v/>
      </c>
      <c r="J48" s="7"/>
      <c r="K48" s="8"/>
    </row>
    <row r="49" spans="2:11">
      <c r="B49" s="5">
        <v>36</v>
      </c>
      <c r="C49" s="59"/>
      <c r="D49" s="60"/>
      <c r="E49" s="6"/>
      <c r="F49" s="6"/>
      <c r="G49" s="12"/>
      <c r="H49" s="12"/>
      <c r="I49" s="35" t="str">
        <f t="shared" si="0"/>
        <v/>
      </c>
      <c r="J49" s="7"/>
      <c r="K49" s="8"/>
    </row>
    <row r="50" spans="2:11">
      <c r="B50" s="5">
        <v>37</v>
      </c>
      <c r="C50" s="59"/>
      <c r="D50" s="60"/>
      <c r="E50" s="6"/>
      <c r="F50" s="6"/>
      <c r="G50" s="12"/>
      <c r="H50" s="12"/>
      <c r="I50" s="35" t="str">
        <f t="shared" si="0"/>
        <v/>
      </c>
      <c r="J50" s="7"/>
      <c r="K50" s="8"/>
    </row>
    <row r="51" spans="2:11">
      <c r="B51" s="5">
        <v>38</v>
      </c>
      <c r="C51" s="59"/>
      <c r="D51" s="60"/>
      <c r="E51" s="6"/>
      <c r="F51" s="6"/>
      <c r="G51" s="12"/>
      <c r="H51" s="12"/>
      <c r="I51" s="35" t="str">
        <f t="shared" si="0"/>
        <v/>
      </c>
      <c r="J51" s="7"/>
      <c r="K51" s="8"/>
    </row>
    <row r="52" spans="2:11">
      <c r="B52" s="5">
        <v>39</v>
      </c>
      <c r="C52" s="59"/>
      <c r="D52" s="60"/>
      <c r="E52" s="6"/>
      <c r="F52" s="6"/>
      <c r="G52" s="12"/>
      <c r="H52" s="12"/>
      <c r="I52" s="35" t="str">
        <f t="shared" si="0"/>
        <v/>
      </c>
      <c r="J52" s="7"/>
      <c r="K52" s="8"/>
    </row>
    <row r="53" spans="2:11">
      <c r="B53" s="5">
        <v>40</v>
      </c>
      <c r="C53" s="59"/>
      <c r="D53" s="60"/>
      <c r="E53" s="6"/>
      <c r="F53" s="6"/>
      <c r="G53" s="12"/>
      <c r="H53" s="12"/>
      <c r="I53" s="35" t="str">
        <f t="shared" si="0"/>
        <v/>
      </c>
      <c r="J53" s="7"/>
      <c r="K53" s="8"/>
    </row>
    <row r="54" spans="2:11">
      <c r="B54" s="5">
        <v>41</v>
      </c>
      <c r="C54" s="59"/>
      <c r="D54" s="60"/>
      <c r="E54" s="6"/>
      <c r="F54" s="6"/>
      <c r="G54" s="12"/>
      <c r="H54" s="12"/>
      <c r="I54" s="35" t="str">
        <f t="shared" si="0"/>
        <v/>
      </c>
      <c r="J54" s="7"/>
      <c r="K54" s="8"/>
    </row>
    <row r="55" spans="2:11">
      <c r="B55" s="5">
        <v>42</v>
      </c>
      <c r="C55" s="59"/>
      <c r="D55" s="60"/>
      <c r="E55" s="6"/>
      <c r="F55" s="6"/>
      <c r="G55" s="12"/>
      <c r="H55" s="12"/>
      <c r="I55" s="35" t="str">
        <f t="shared" si="0"/>
        <v/>
      </c>
      <c r="J55" s="7"/>
      <c r="K55" s="8"/>
    </row>
    <row r="56" spans="2:11">
      <c r="B56" s="5">
        <v>43</v>
      </c>
      <c r="C56" s="59"/>
      <c r="D56" s="60"/>
      <c r="E56" s="6"/>
      <c r="F56" s="6"/>
      <c r="G56" s="12"/>
      <c r="H56" s="12"/>
      <c r="I56" s="35" t="str">
        <f t="shared" si="0"/>
        <v/>
      </c>
      <c r="J56" s="7"/>
      <c r="K56" s="8"/>
    </row>
    <row r="57" spans="2:11">
      <c r="B57" s="5">
        <v>44</v>
      </c>
      <c r="C57" s="59"/>
      <c r="D57" s="60"/>
      <c r="E57" s="6"/>
      <c r="F57" s="6"/>
      <c r="G57" s="12"/>
      <c r="H57" s="12"/>
      <c r="I57" s="35" t="str">
        <f t="shared" si="0"/>
        <v/>
      </c>
      <c r="J57" s="7"/>
      <c r="K57" s="8"/>
    </row>
    <row r="58" spans="2:11">
      <c r="B58" s="5">
        <v>45</v>
      </c>
      <c r="C58" s="59"/>
      <c r="D58" s="60"/>
      <c r="E58" s="6"/>
      <c r="F58" s="6"/>
      <c r="G58" s="12"/>
      <c r="H58" s="12"/>
      <c r="I58" s="35" t="str">
        <f t="shared" si="0"/>
        <v/>
      </c>
      <c r="J58" s="7"/>
      <c r="K58" s="8"/>
    </row>
    <row r="59" spans="2:11">
      <c r="B59" s="5">
        <v>46</v>
      </c>
      <c r="C59" s="59"/>
      <c r="D59" s="60"/>
      <c r="E59" s="6"/>
      <c r="F59" s="6"/>
      <c r="G59" s="12"/>
      <c r="H59" s="12"/>
      <c r="I59" s="35" t="str">
        <f t="shared" si="0"/>
        <v/>
      </c>
      <c r="J59" s="7"/>
      <c r="K59" s="8"/>
    </row>
    <row r="60" spans="2:11">
      <c r="B60" s="5">
        <v>47</v>
      </c>
      <c r="C60" s="59"/>
      <c r="D60" s="60"/>
      <c r="E60" s="6"/>
      <c r="F60" s="6"/>
      <c r="G60" s="12"/>
      <c r="H60" s="12"/>
      <c r="I60" s="35" t="str">
        <f t="shared" si="0"/>
        <v/>
      </c>
      <c r="J60" s="7"/>
      <c r="K60" s="8"/>
    </row>
    <row r="61" spans="2:11">
      <c r="B61" s="5">
        <v>48</v>
      </c>
      <c r="C61" s="59"/>
      <c r="D61" s="60"/>
      <c r="E61" s="6"/>
      <c r="F61" s="6"/>
      <c r="G61" s="12"/>
      <c r="H61" s="12"/>
      <c r="I61" s="35" t="str">
        <f t="shared" si="0"/>
        <v/>
      </c>
      <c r="J61" s="7"/>
      <c r="K61" s="8"/>
    </row>
    <row r="62" spans="2:11">
      <c r="B62" s="5">
        <v>49</v>
      </c>
      <c r="C62" s="59"/>
      <c r="D62" s="60"/>
      <c r="E62" s="6"/>
      <c r="F62" s="6"/>
      <c r="G62" s="12"/>
      <c r="H62" s="12"/>
      <c r="I62" s="35" t="str">
        <f t="shared" si="0"/>
        <v/>
      </c>
      <c r="J62" s="7"/>
      <c r="K62" s="8"/>
    </row>
    <row r="63" spans="2:11">
      <c r="B63" s="5">
        <v>50</v>
      </c>
      <c r="C63" s="59"/>
      <c r="D63" s="60"/>
      <c r="E63" s="6"/>
      <c r="F63" s="6"/>
      <c r="G63" s="12"/>
      <c r="H63" s="12"/>
      <c r="I63" s="35" t="str">
        <f t="shared" si="0"/>
        <v/>
      </c>
      <c r="J63" s="7"/>
      <c r="K63" s="8"/>
    </row>
    <row r="64" spans="2:11">
      <c r="B64" s="5">
        <v>51</v>
      </c>
      <c r="C64" s="59"/>
      <c r="D64" s="60"/>
      <c r="E64" s="6"/>
      <c r="F64" s="6"/>
      <c r="G64" s="12"/>
      <c r="H64" s="12"/>
      <c r="I64" s="35" t="str">
        <f t="shared" si="0"/>
        <v/>
      </c>
      <c r="J64" s="7"/>
      <c r="K64" s="8"/>
    </row>
    <row r="65" spans="2:11">
      <c r="B65" s="5">
        <v>52</v>
      </c>
      <c r="C65" s="59"/>
      <c r="D65" s="60"/>
      <c r="E65" s="6"/>
      <c r="F65" s="6"/>
      <c r="G65" s="12"/>
      <c r="H65" s="12"/>
      <c r="I65" s="35" t="str">
        <f t="shared" si="0"/>
        <v/>
      </c>
      <c r="J65" s="7"/>
      <c r="K65" s="8"/>
    </row>
    <row r="66" spans="2:11">
      <c r="B66" s="5">
        <v>53</v>
      </c>
      <c r="C66" s="59"/>
      <c r="D66" s="60"/>
      <c r="E66" s="6"/>
      <c r="F66" s="6"/>
      <c r="G66" s="12"/>
      <c r="H66" s="12"/>
      <c r="I66" s="35" t="str">
        <f t="shared" si="0"/>
        <v/>
      </c>
      <c r="J66" s="7"/>
      <c r="K66" s="8"/>
    </row>
    <row r="67" spans="2:11">
      <c r="B67" s="5">
        <v>54</v>
      </c>
      <c r="C67" s="59"/>
      <c r="D67" s="60"/>
      <c r="E67" s="6"/>
      <c r="F67" s="6"/>
      <c r="G67" s="12"/>
      <c r="H67" s="12"/>
      <c r="I67" s="35" t="str">
        <f t="shared" si="0"/>
        <v/>
      </c>
      <c r="J67" s="7"/>
      <c r="K67" s="8"/>
    </row>
    <row r="68" spans="2:11">
      <c r="B68" s="5">
        <v>55</v>
      </c>
      <c r="C68" s="59"/>
      <c r="D68" s="60"/>
      <c r="E68" s="6"/>
      <c r="F68" s="6"/>
      <c r="G68" s="12"/>
      <c r="H68" s="12"/>
      <c r="I68" s="35" t="str">
        <f t="shared" si="0"/>
        <v/>
      </c>
      <c r="J68" s="7"/>
      <c r="K68" s="8"/>
    </row>
    <row r="69" spans="2:11">
      <c r="B69" s="5">
        <v>56</v>
      </c>
      <c r="C69" s="59"/>
      <c r="D69" s="60"/>
      <c r="E69" s="6"/>
      <c r="F69" s="6"/>
      <c r="G69" s="12"/>
      <c r="H69" s="12"/>
      <c r="I69" s="35" t="str">
        <f t="shared" si="0"/>
        <v/>
      </c>
      <c r="J69" s="7"/>
      <c r="K69" s="8"/>
    </row>
    <row r="70" spans="2:11">
      <c r="B70" s="5">
        <v>57</v>
      </c>
      <c r="C70" s="59"/>
      <c r="D70" s="60"/>
      <c r="E70" s="6"/>
      <c r="F70" s="6"/>
      <c r="G70" s="12"/>
      <c r="H70" s="12"/>
      <c r="I70" s="35" t="str">
        <f t="shared" si="0"/>
        <v/>
      </c>
      <c r="J70" s="7"/>
      <c r="K70" s="8"/>
    </row>
    <row r="71" spans="2:11">
      <c r="B71" s="5">
        <v>58</v>
      </c>
      <c r="C71" s="59"/>
      <c r="D71" s="60"/>
      <c r="E71" s="6"/>
      <c r="F71" s="6"/>
      <c r="G71" s="12"/>
      <c r="H71" s="12"/>
      <c r="I71" s="35" t="str">
        <f t="shared" si="0"/>
        <v/>
      </c>
      <c r="J71" s="7"/>
      <c r="K71" s="8"/>
    </row>
    <row r="72" spans="2:11">
      <c r="B72" s="5">
        <v>59</v>
      </c>
      <c r="C72" s="59"/>
      <c r="D72" s="60"/>
      <c r="E72" s="6"/>
      <c r="F72" s="6"/>
      <c r="G72" s="12"/>
      <c r="H72" s="12"/>
      <c r="I72" s="35" t="str">
        <f t="shared" si="0"/>
        <v/>
      </c>
      <c r="J72" s="7"/>
      <c r="K72" s="8"/>
    </row>
    <row r="73" spans="2:11">
      <c r="B73" s="5">
        <v>60</v>
      </c>
      <c r="C73" s="59"/>
      <c r="D73" s="60"/>
      <c r="E73" s="6"/>
      <c r="F73" s="6"/>
      <c r="G73" s="12"/>
      <c r="H73" s="12"/>
      <c r="I73" s="35" t="str">
        <f t="shared" si="0"/>
        <v/>
      </c>
      <c r="J73" s="7"/>
      <c r="K73" s="8"/>
    </row>
    <row r="74" spans="2:11">
      <c r="B74" s="5">
        <v>61</v>
      </c>
      <c r="C74" s="59"/>
      <c r="D74" s="60"/>
      <c r="E74" s="6"/>
      <c r="F74" s="6"/>
      <c r="G74" s="12"/>
      <c r="H74" s="12"/>
      <c r="I74" s="35" t="str">
        <f t="shared" si="0"/>
        <v/>
      </c>
      <c r="J74" s="7"/>
      <c r="K74" s="8"/>
    </row>
    <row r="75" spans="2:11">
      <c r="B75" s="5">
        <v>62</v>
      </c>
      <c r="C75" s="59"/>
      <c r="D75" s="60"/>
      <c r="E75" s="6"/>
      <c r="F75" s="6"/>
      <c r="G75" s="12"/>
      <c r="H75" s="12"/>
      <c r="I75" s="35" t="str">
        <f t="shared" si="0"/>
        <v/>
      </c>
      <c r="J75" s="7"/>
      <c r="K75" s="8"/>
    </row>
    <row r="76" spans="2:11">
      <c r="B76" s="5">
        <v>63</v>
      </c>
      <c r="C76" s="59"/>
      <c r="D76" s="60"/>
      <c r="E76" s="6"/>
      <c r="F76" s="6"/>
      <c r="G76" s="12"/>
      <c r="H76" s="12"/>
      <c r="I76" s="35" t="str">
        <f t="shared" si="0"/>
        <v/>
      </c>
      <c r="J76" s="7"/>
      <c r="K76" s="8"/>
    </row>
    <row r="77" spans="2:11">
      <c r="B77" s="5">
        <v>64</v>
      </c>
      <c r="C77" s="59"/>
      <c r="D77" s="60"/>
      <c r="E77" s="6"/>
      <c r="F77" s="6"/>
      <c r="G77" s="12"/>
      <c r="H77" s="12"/>
      <c r="I77" s="35" t="str">
        <f t="shared" si="0"/>
        <v/>
      </c>
      <c r="J77" s="7"/>
      <c r="K77" s="8"/>
    </row>
    <row r="78" spans="2:11">
      <c r="B78" s="5">
        <v>65</v>
      </c>
      <c r="C78" s="59"/>
      <c r="D78" s="60"/>
      <c r="E78" s="6"/>
      <c r="F78" s="6"/>
      <c r="G78" s="12"/>
      <c r="H78" s="12"/>
      <c r="I78" s="35" t="str">
        <f t="shared" si="0"/>
        <v/>
      </c>
      <c r="J78" s="7"/>
      <c r="K78" s="8"/>
    </row>
    <row r="79" spans="2:11">
      <c r="B79" s="5">
        <v>66</v>
      </c>
      <c r="C79" s="59"/>
      <c r="D79" s="60"/>
      <c r="E79" s="6"/>
      <c r="F79" s="6"/>
      <c r="G79" s="12"/>
      <c r="H79" s="12"/>
      <c r="I79" s="35" t="str">
        <f t="shared" ref="I79:I142" si="1">IF(C79="","",IF(H79="","",IF(H79&gt;=75,"Long métrage",IF(H79&lt;30,"Court métrage","Moyen métrage"))))</f>
        <v/>
      </c>
      <c r="J79" s="7"/>
      <c r="K79" s="8"/>
    </row>
    <row r="80" spans="2:11">
      <c r="B80" s="5">
        <v>67</v>
      </c>
      <c r="C80" s="59"/>
      <c r="D80" s="60"/>
      <c r="E80" s="6"/>
      <c r="F80" s="6"/>
      <c r="G80" s="12"/>
      <c r="H80" s="12"/>
      <c r="I80" s="35" t="str">
        <f t="shared" si="1"/>
        <v/>
      </c>
      <c r="J80" s="7"/>
      <c r="K80" s="8"/>
    </row>
    <row r="81" spans="2:11">
      <c r="B81" s="5">
        <v>68</v>
      </c>
      <c r="C81" s="59"/>
      <c r="D81" s="60"/>
      <c r="E81" s="6"/>
      <c r="F81" s="6"/>
      <c r="G81" s="12"/>
      <c r="H81" s="12"/>
      <c r="I81" s="35" t="str">
        <f t="shared" si="1"/>
        <v/>
      </c>
      <c r="J81" s="7"/>
      <c r="K81" s="8"/>
    </row>
    <row r="82" spans="2:11">
      <c r="B82" s="5">
        <v>69</v>
      </c>
      <c r="C82" s="59"/>
      <c r="D82" s="60"/>
      <c r="E82" s="6"/>
      <c r="F82" s="6"/>
      <c r="G82" s="12"/>
      <c r="H82" s="12"/>
      <c r="I82" s="35" t="str">
        <f t="shared" si="1"/>
        <v/>
      </c>
      <c r="J82" s="7"/>
      <c r="K82" s="8"/>
    </row>
    <row r="83" spans="2:11">
      <c r="B83" s="5">
        <v>70</v>
      </c>
      <c r="C83" s="59"/>
      <c r="D83" s="60"/>
      <c r="E83" s="6"/>
      <c r="F83" s="6"/>
      <c r="G83" s="12"/>
      <c r="H83" s="12"/>
      <c r="I83" s="35" t="str">
        <f t="shared" si="1"/>
        <v/>
      </c>
      <c r="J83" s="7"/>
      <c r="K83" s="8"/>
    </row>
    <row r="84" spans="2:11">
      <c r="B84" s="5">
        <v>71</v>
      </c>
      <c r="C84" s="59"/>
      <c r="D84" s="60"/>
      <c r="E84" s="6"/>
      <c r="F84" s="6"/>
      <c r="G84" s="12"/>
      <c r="H84" s="12"/>
      <c r="I84" s="35" t="str">
        <f t="shared" si="1"/>
        <v/>
      </c>
      <c r="J84" s="7"/>
      <c r="K84" s="8"/>
    </row>
    <row r="85" spans="2:11">
      <c r="B85" s="5">
        <v>72</v>
      </c>
      <c r="C85" s="59"/>
      <c r="D85" s="60"/>
      <c r="E85" s="6"/>
      <c r="F85" s="6"/>
      <c r="G85" s="12"/>
      <c r="H85" s="12"/>
      <c r="I85" s="35" t="str">
        <f t="shared" si="1"/>
        <v/>
      </c>
      <c r="J85" s="7"/>
      <c r="K85" s="8"/>
    </row>
    <row r="86" spans="2:11">
      <c r="B86" s="5">
        <v>73</v>
      </c>
      <c r="C86" s="59"/>
      <c r="D86" s="60"/>
      <c r="E86" s="6"/>
      <c r="F86" s="6"/>
      <c r="G86" s="12"/>
      <c r="H86" s="12"/>
      <c r="I86" s="35" t="str">
        <f t="shared" si="1"/>
        <v/>
      </c>
      <c r="J86" s="7"/>
      <c r="K86" s="8"/>
    </row>
    <row r="87" spans="2:11">
      <c r="B87" s="5">
        <v>74</v>
      </c>
      <c r="C87" s="59"/>
      <c r="D87" s="60"/>
      <c r="E87" s="6"/>
      <c r="F87" s="6"/>
      <c r="G87" s="12"/>
      <c r="H87" s="12"/>
      <c r="I87" s="35" t="str">
        <f t="shared" si="1"/>
        <v/>
      </c>
      <c r="J87" s="7"/>
      <c r="K87" s="8"/>
    </row>
    <row r="88" spans="2:11">
      <c r="B88" s="5">
        <v>75</v>
      </c>
      <c r="C88" s="59"/>
      <c r="D88" s="60"/>
      <c r="E88" s="6"/>
      <c r="F88" s="6"/>
      <c r="G88" s="12"/>
      <c r="H88" s="12"/>
      <c r="I88" s="35" t="str">
        <f t="shared" si="1"/>
        <v/>
      </c>
      <c r="J88" s="7"/>
      <c r="K88" s="8"/>
    </row>
    <row r="89" spans="2:11">
      <c r="B89" s="5">
        <v>76</v>
      </c>
      <c r="C89" s="59"/>
      <c r="D89" s="60"/>
      <c r="E89" s="6"/>
      <c r="F89" s="6"/>
      <c r="G89" s="12"/>
      <c r="H89" s="12"/>
      <c r="I89" s="35" t="str">
        <f t="shared" si="1"/>
        <v/>
      </c>
      <c r="J89" s="7"/>
      <c r="K89" s="8"/>
    </row>
    <row r="90" spans="2:11">
      <c r="B90" s="5">
        <v>77</v>
      </c>
      <c r="C90" s="59"/>
      <c r="D90" s="60"/>
      <c r="E90" s="6"/>
      <c r="F90" s="6"/>
      <c r="G90" s="12"/>
      <c r="H90" s="12"/>
      <c r="I90" s="35" t="str">
        <f t="shared" si="1"/>
        <v/>
      </c>
      <c r="J90" s="7"/>
      <c r="K90" s="8"/>
    </row>
    <row r="91" spans="2:11">
      <c r="B91" s="5">
        <v>78</v>
      </c>
      <c r="C91" s="59"/>
      <c r="D91" s="60"/>
      <c r="E91" s="6"/>
      <c r="F91" s="6"/>
      <c r="G91" s="12"/>
      <c r="H91" s="12"/>
      <c r="I91" s="35" t="str">
        <f t="shared" si="1"/>
        <v/>
      </c>
      <c r="J91" s="7"/>
      <c r="K91" s="8"/>
    </row>
    <row r="92" spans="2:11">
      <c r="B92" s="5">
        <v>79</v>
      </c>
      <c r="C92" s="59"/>
      <c r="D92" s="60"/>
      <c r="E92" s="6"/>
      <c r="F92" s="6"/>
      <c r="G92" s="12"/>
      <c r="H92" s="12"/>
      <c r="I92" s="35" t="str">
        <f t="shared" si="1"/>
        <v/>
      </c>
      <c r="J92" s="7"/>
      <c r="K92" s="8"/>
    </row>
    <row r="93" spans="2:11">
      <c r="B93" s="5">
        <v>80</v>
      </c>
      <c r="C93" s="59"/>
      <c r="D93" s="60"/>
      <c r="E93" s="6"/>
      <c r="F93" s="6"/>
      <c r="G93" s="12"/>
      <c r="H93" s="12"/>
      <c r="I93" s="35" t="str">
        <f t="shared" si="1"/>
        <v/>
      </c>
      <c r="J93" s="7"/>
      <c r="K93" s="8"/>
    </row>
    <row r="94" spans="2:11">
      <c r="B94" s="5">
        <v>81</v>
      </c>
      <c r="C94" s="59"/>
      <c r="D94" s="60"/>
      <c r="E94" s="6"/>
      <c r="F94" s="6"/>
      <c r="G94" s="12"/>
      <c r="H94" s="12"/>
      <c r="I94" s="35" t="str">
        <f t="shared" si="1"/>
        <v/>
      </c>
      <c r="J94" s="7"/>
      <c r="K94" s="8"/>
    </row>
    <row r="95" spans="2:11">
      <c r="B95" s="5">
        <v>82</v>
      </c>
      <c r="C95" s="59"/>
      <c r="D95" s="60"/>
      <c r="E95" s="6"/>
      <c r="F95" s="6"/>
      <c r="G95" s="12"/>
      <c r="H95" s="12"/>
      <c r="I95" s="35" t="str">
        <f t="shared" si="1"/>
        <v/>
      </c>
      <c r="J95" s="7"/>
      <c r="K95" s="8"/>
    </row>
    <row r="96" spans="2:11">
      <c r="B96" s="5">
        <v>83</v>
      </c>
      <c r="C96" s="59"/>
      <c r="D96" s="60"/>
      <c r="E96" s="6"/>
      <c r="F96" s="6"/>
      <c r="G96" s="12"/>
      <c r="H96" s="12"/>
      <c r="I96" s="35" t="str">
        <f t="shared" si="1"/>
        <v/>
      </c>
      <c r="J96" s="7"/>
      <c r="K96" s="8"/>
    </row>
    <row r="97" spans="2:11">
      <c r="B97" s="5">
        <v>84</v>
      </c>
      <c r="C97" s="59"/>
      <c r="D97" s="60"/>
      <c r="E97" s="6"/>
      <c r="F97" s="6"/>
      <c r="G97" s="12"/>
      <c r="H97" s="12"/>
      <c r="I97" s="35" t="str">
        <f t="shared" si="1"/>
        <v/>
      </c>
      <c r="J97" s="7"/>
      <c r="K97" s="8"/>
    </row>
    <row r="98" spans="2:11">
      <c r="B98" s="5">
        <v>85</v>
      </c>
      <c r="C98" s="59"/>
      <c r="D98" s="60"/>
      <c r="E98" s="6"/>
      <c r="F98" s="6"/>
      <c r="G98" s="12"/>
      <c r="H98" s="12"/>
      <c r="I98" s="35" t="str">
        <f t="shared" si="1"/>
        <v/>
      </c>
      <c r="J98" s="7"/>
      <c r="K98" s="8"/>
    </row>
    <row r="99" spans="2:11">
      <c r="B99" s="5">
        <v>86</v>
      </c>
      <c r="C99" s="59"/>
      <c r="D99" s="60"/>
      <c r="E99" s="6"/>
      <c r="F99" s="6"/>
      <c r="G99" s="12"/>
      <c r="H99" s="12"/>
      <c r="I99" s="35" t="str">
        <f t="shared" si="1"/>
        <v/>
      </c>
      <c r="J99" s="7"/>
      <c r="K99" s="8"/>
    </row>
    <row r="100" spans="2:11">
      <c r="B100" s="5">
        <v>87</v>
      </c>
      <c r="C100" s="59"/>
      <c r="D100" s="60"/>
      <c r="E100" s="6"/>
      <c r="F100" s="6"/>
      <c r="G100" s="12"/>
      <c r="H100" s="12"/>
      <c r="I100" s="35" t="str">
        <f t="shared" si="1"/>
        <v/>
      </c>
      <c r="J100" s="7"/>
      <c r="K100" s="8"/>
    </row>
    <row r="101" spans="2:11">
      <c r="B101" s="5">
        <v>88</v>
      </c>
      <c r="C101" s="59"/>
      <c r="D101" s="60"/>
      <c r="E101" s="6"/>
      <c r="F101" s="6"/>
      <c r="G101" s="12"/>
      <c r="H101" s="12"/>
      <c r="I101" s="35" t="str">
        <f t="shared" si="1"/>
        <v/>
      </c>
      <c r="J101" s="7"/>
      <c r="K101" s="8"/>
    </row>
    <row r="102" spans="2:11">
      <c r="B102" s="5">
        <v>89</v>
      </c>
      <c r="C102" s="59"/>
      <c r="D102" s="60"/>
      <c r="E102" s="6"/>
      <c r="F102" s="6"/>
      <c r="G102" s="12"/>
      <c r="H102" s="12"/>
      <c r="I102" s="35" t="str">
        <f t="shared" si="1"/>
        <v/>
      </c>
      <c r="J102" s="7"/>
      <c r="K102" s="8"/>
    </row>
    <row r="103" spans="2:11">
      <c r="B103" s="5">
        <v>90</v>
      </c>
      <c r="C103" s="59"/>
      <c r="D103" s="60"/>
      <c r="E103" s="6"/>
      <c r="F103" s="6"/>
      <c r="G103" s="12"/>
      <c r="H103" s="12"/>
      <c r="I103" s="35" t="str">
        <f t="shared" si="1"/>
        <v/>
      </c>
      <c r="J103" s="7"/>
      <c r="K103" s="8"/>
    </row>
    <row r="104" spans="2:11">
      <c r="B104" s="5">
        <v>91</v>
      </c>
      <c r="C104" s="59"/>
      <c r="D104" s="60"/>
      <c r="E104" s="6"/>
      <c r="F104" s="6"/>
      <c r="G104" s="12"/>
      <c r="H104" s="12"/>
      <c r="I104" s="35" t="str">
        <f t="shared" si="1"/>
        <v/>
      </c>
      <c r="J104" s="7"/>
      <c r="K104" s="8"/>
    </row>
    <row r="105" spans="2:11">
      <c r="B105" s="5">
        <v>92</v>
      </c>
      <c r="C105" s="59"/>
      <c r="D105" s="60"/>
      <c r="E105" s="6"/>
      <c r="F105" s="6"/>
      <c r="G105" s="12"/>
      <c r="H105" s="12"/>
      <c r="I105" s="35" t="str">
        <f t="shared" si="1"/>
        <v/>
      </c>
      <c r="J105" s="7"/>
      <c r="K105" s="8"/>
    </row>
    <row r="106" spans="2:11">
      <c r="B106" s="5">
        <v>93</v>
      </c>
      <c r="C106" s="59"/>
      <c r="D106" s="60"/>
      <c r="E106" s="6"/>
      <c r="F106" s="6"/>
      <c r="G106" s="12"/>
      <c r="H106" s="12"/>
      <c r="I106" s="35" t="str">
        <f t="shared" si="1"/>
        <v/>
      </c>
      <c r="J106" s="7"/>
      <c r="K106" s="8"/>
    </row>
    <row r="107" spans="2:11">
      <c r="B107" s="5">
        <v>94</v>
      </c>
      <c r="C107" s="59"/>
      <c r="D107" s="60"/>
      <c r="E107" s="6"/>
      <c r="F107" s="6"/>
      <c r="G107" s="12"/>
      <c r="H107" s="12"/>
      <c r="I107" s="35" t="str">
        <f t="shared" si="1"/>
        <v/>
      </c>
      <c r="J107" s="7"/>
      <c r="K107" s="8"/>
    </row>
    <row r="108" spans="2:11">
      <c r="B108" s="5">
        <v>95</v>
      </c>
      <c r="C108" s="59"/>
      <c r="D108" s="60"/>
      <c r="E108" s="6"/>
      <c r="F108" s="6"/>
      <c r="G108" s="12"/>
      <c r="H108" s="12"/>
      <c r="I108" s="35" t="str">
        <f t="shared" si="1"/>
        <v/>
      </c>
      <c r="J108" s="7"/>
      <c r="K108" s="8"/>
    </row>
    <row r="109" spans="2:11">
      <c r="B109" s="5">
        <v>96</v>
      </c>
      <c r="C109" s="59"/>
      <c r="D109" s="60"/>
      <c r="E109" s="6"/>
      <c r="F109" s="6"/>
      <c r="G109" s="12"/>
      <c r="H109" s="12"/>
      <c r="I109" s="35" t="str">
        <f t="shared" si="1"/>
        <v/>
      </c>
      <c r="J109" s="7"/>
      <c r="K109" s="8"/>
    </row>
    <row r="110" spans="2:11">
      <c r="B110" s="5">
        <v>97</v>
      </c>
      <c r="C110" s="59"/>
      <c r="D110" s="60"/>
      <c r="E110" s="6"/>
      <c r="F110" s="6"/>
      <c r="G110" s="12"/>
      <c r="H110" s="12"/>
      <c r="I110" s="35" t="str">
        <f t="shared" si="1"/>
        <v/>
      </c>
      <c r="J110" s="7"/>
      <c r="K110" s="8"/>
    </row>
    <row r="111" spans="2:11">
      <c r="B111" s="5">
        <v>98</v>
      </c>
      <c r="C111" s="59"/>
      <c r="D111" s="60"/>
      <c r="E111" s="6"/>
      <c r="F111" s="6"/>
      <c r="G111" s="12"/>
      <c r="H111" s="12"/>
      <c r="I111" s="35" t="str">
        <f t="shared" si="1"/>
        <v/>
      </c>
      <c r="J111" s="7"/>
      <c r="K111" s="8"/>
    </row>
    <row r="112" spans="2:11">
      <c r="B112" s="5">
        <v>99</v>
      </c>
      <c r="C112" s="59"/>
      <c r="D112" s="60"/>
      <c r="E112" s="6"/>
      <c r="F112" s="6"/>
      <c r="G112" s="12"/>
      <c r="H112" s="12"/>
      <c r="I112" s="35" t="str">
        <f t="shared" si="1"/>
        <v/>
      </c>
      <c r="J112" s="7"/>
      <c r="K112" s="8"/>
    </row>
    <row r="113" spans="2:11">
      <c r="B113" s="5">
        <v>100</v>
      </c>
      <c r="C113" s="59"/>
      <c r="D113" s="60"/>
      <c r="E113" s="6"/>
      <c r="F113" s="6"/>
      <c r="G113" s="12"/>
      <c r="H113" s="12"/>
      <c r="I113" s="35" t="str">
        <f t="shared" si="1"/>
        <v/>
      </c>
      <c r="J113" s="7"/>
      <c r="K113" s="8"/>
    </row>
    <row r="114" spans="2:11">
      <c r="B114" s="5">
        <v>101</v>
      </c>
      <c r="C114" s="27"/>
      <c r="D114" s="28"/>
      <c r="E114" s="6"/>
      <c r="F114" s="6"/>
      <c r="G114" s="12"/>
      <c r="H114" s="12"/>
      <c r="I114" s="35" t="str">
        <f t="shared" si="1"/>
        <v/>
      </c>
      <c r="J114" s="7"/>
      <c r="K114" s="8"/>
    </row>
    <row r="115" spans="2:11">
      <c r="B115" s="5">
        <v>102</v>
      </c>
      <c r="C115" s="27"/>
      <c r="D115" s="28"/>
      <c r="E115" s="6"/>
      <c r="F115" s="6"/>
      <c r="G115" s="12"/>
      <c r="H115" s="12"/>
      <c r="I115" s="35" t="str">
        <f t="shared" si="1"/>
        <v/>
      </c>
      <c r="J115" s="7"/>
      <c r="K115" s="8"/>
    </row>
    <row r="116" spans="2:11">
      <c r="B116" s="5">
        <v>103</v>
      </c>
      <c r="C116" s="27"/>
      <c r="D116" s="28"/>
      <c r="E116" s="6"/>
      <c r="F116" s="6"/>
      <c r="G116" s="12"/>
      <c r="H116" s="12"/>
      <c r="I116" s="35" t="str">
        <f t="shared" si="1"/>
        <v/>
      </c>
      <c r="J116" s="7"/>
      <c r="K116" s="8"/>
    </row>
    <row r="117" spans="2:11">
      <c r="B117" s="5">
        <v>104</v>
      </c>
      <c r="C117" s="27"/>
      <c r="D117" s="28"/>
      <c r="E117" s="6"/>
      <c r="F117" s="6"/>
      <c r="G117" s="12"/>
      <c r="H117" s="12"/>
      <c r="I117" s="35" t="str">
        <f t="shared" si="1"/>
        <v/>
      </c>
      <c r="J117" s="7"/>
      <c r="K117" s="8"/>
    </row>
    <row r="118" spans="2:11">
      <c r="B118" s="5">
        <v>105</v>
      </c>
      <c r="C118" s="27"/>
      <c r="D118" s="28"/>
      <c r="E118" s="6"/>
      <c r="F118" s="6"/>
      <c r="G118" s="12"/>
      <c r="H118" s="12"/>
      <c r="I118" s="35" t="str">
        <f t="shared" si="1"/>
        <v/>
      </c>
      <c r="J118" s="7"/>
      <c r="K118" s="8"/>
    </row>
    <row r="119" spans="2:11">
      <c r="B119" s="5">
        <v>106</v>
      </c>
      <c r="C119" s="27"/>
      <c r="D119" s="28"/>
      <c r="E119" s="6"/>
      <c r="F119" s="6"/>
      <c r="G119" s="12"/>
      <c r="H119" s="12"/>
      <c r="I119" s="35" t="str">
        <f t="shared" si="1"/>
        <v/>
      </c>
      <c r="J119" s="7"/>
      <c r="K119" s="8"/>
    </row>
    <row r="120" spans="2:11">
      <c r="B120" s="5">
        <v>107</v>
      </c>
      <c r="C120" s="27"/>
      <c r="D120" s="28"/>
      <c r="E120" s="6"/>
      <c r="F120" s="6"/>
      <c r="G120" s="12"/>
      <c r="H120" s="12"/>
      <c r="I120" s="35" t="str">
        <f t="shared" si="1"/>
        <v/>
      </c>
      <c r="J120" s="7"/>
      <c r="K120" s="8"/>
    </row>
    <row r="121" spans="2:11">
      <c r="B121" s="5">
        <v>108</v>
      </c>
      <c r="C121" s="27"/>
      <c r="D121" s="28"/>
      <c r="E121" s="6"/>
      <c r="F121" s="6"/>
      <c r="G121" s="12"/>
      <c r="H121" s="12"/>
      <c r="I121" s="35" t="str">
        <f t="shared" si="1"/>
        <v/>
      </c>
      <c r="J121" s="7"/>
      <c r="K121" s="8"/>
    </row>
    <row r="122" spans="2:11">
      <c r="B122" s="5">
        <v>109</v>
      </c>
      <c r="C122" s="27"/>
      <c r="D122" s="28"/>
      <c r="E122" s="6"/>
      <c r="F122" s="6"/>
      <c r="G122" s="12"/>
      <c r="H122" s="12"/>
      <c r="I122" s="35" t="str">
        <f t="shared" si="1"/>
        <v/>
      </c>
      <c r="J122" s="7"/>
      <c r="K122" s="8"/>
    </row>
    <row r="123" spans="2:11">
      <c r="B123" s="5">
        <v>110</v>
      </c>
      <c r="C123" s="27"/>
      <c r="D123" s="28"/>
      <c r="E123" s="6"/>
      <c r="F123" s="6"/>
      <c r="G123" s="12"/>
      <c r="H123" s="12"/>
      <c r="I123" s="35" t="str">
        <f t="shared" si="1"/>
        <v/>
      </c>
      <c r="J123" s="7"/>
      <c r="K123" s="8"/>
    </row>
    <row r="124" spans="2:11">
      <c r="B124" s="5">
        <v>111</v>
      </c>
      <c r="C124" s="27"/>
      <c r="D124" s="28"/>
      <c r="E124" s="6"/>
      <c r="F124" s="6"/>
      <c r="G124" s="12"/>
      <c r="H124" s="12"/>
      <c r="I124" s="35" t="str">
        <f t="shared" si="1"/>
        <v/>
      </c>
      <c r="J124" s="7"/>
      <c r="K124" s="8"/>
    </row>
    <row r="125" spans="2:11">
      <c r="B125" s="5">
        <v>112</v>
      </c>
      <c r="C125" s="27"/>
      <c r="D125" s="28"/>
      <c r="E125" s="6"/>
      <c r="F125" s="6"/>
      <c r="G125" s="12"/>
      <c r="H125" s="12"/>
      <c r="I125" s="35" t="str">
        <f t="shared" si="1"/>
        <v/>
      </c>
      <c r="J125" s="7"/>
      <c r="K125" s="8"/>
    </row>
    <row r="126" spans="2:11">
      <c r="B126" s="5">
        <v>113</v>
      </c>
      <c r="C126" s="27"/>
      <c r="D126" s="28"/>
      <c r="E126" s="6"/>
      <c r="F126" s="6"/>
      <c r="G126" s="12"/>
      <c r="H126" s="12"/>
      <c r="I126" s="35" t="str">
        <f t="shared" si="1"/>
        <v/>
      </c>
      <c r="J126" s="7"/>
      <c r="K126" s="8"/>
    </row>
    <row r="127" spans="2:11">
      <c r="B127" s="5">
        <v>114</v>
      </c>
      <c r="C127" s="27"/>
      <c r="D127" s="28"/>
      <c r="E127" s="6"/>
      <c r="F127" s="6"/>
      <c r="G127" s="12"/>
      <c r="H127" s="12"/>
      <c r="I127" s="35" t="str">
        <f t="shared" si="1"/>
        <v/>
      </c>
      <c r="J127" s="7"/>
      <c r="K127" s="8"/>
    </row>
    <row r="128" spans="2:11">
      <c r="B128" s="5">
        <v>115</v>
      </c>
      <c r="C128" s="27"/>
      <c r="D128" s="28"/>
      <c r="E128" s="6"/>
      <c r="F128" s="6"/>
      <c r="G128" s="12"/>
      <c r="H128" s="12"/>
      <c r="I128" s="35" t="str">
        <f t="shared" si="1"/>
        <v/>
      </c>
      <c r="J128" s="7"/>
      <c r="K128" s="8"/>
    </row>
    <row r="129" spans="2:11">
      <c r="B129" s="5">
        <v>116</v>
      </c>
      <c r="C129" s="27"/>
      <c r="D129" s="28"/>
      <c r="E129" s="6"/>
      <c r="F129" s="6"/>
      <c r="G129" s="12"/>
      <c r="H129" s="12"/>
      <c r="I129" s="35" t="str">
        <f t="shared" si="1"/>
        <v/>
      </c>
      <c r="J129" s="7"/>
      <c r="K129" s="8"/>
    </row>
    <row r="130" spans="2:11">
      <c r="B130" s="5">
        <v>117</v>
      </c>
      <c r="C130" s="27"/>
      <c r="D130" s="28"/>
      <c r="E130" s="6"/>
      <c r="F130" s="6"/>
      <c r="G130" s="12"/>
      <c r="H130" s="12"/>
      <c r="I130" s="35" t="str">
        <f t="shared" si="1"/>
        <v/>
      </c>
      <c r="J130" s="7"/>
      <c r="K130" s="8"/>
    </row>
    <row r="131" spans="2:11">
      <c r="B131" s="5">
        <v>118</v>
      </c>
      <c r="C131" s="27"/>
      <c r="D131" s="28"/>
      <c r="E131" s="6"/>
      <c r="F131" s="6"/>
      <c r="G131" s="12"/>
      <c r="H131" s="12"/>
      <c r="I131" s="35" t="str">
        <f t="shared" si="1"/>
        <v/>
      </c>
      <c r="J131" s="7"/>
      <c r="K131" s="8"/>
    </row>
    <row r="132" spans="2:11">
      <c r="B132" s="5">
        <v>119</v>
      </c>
      <c r="C132" s="27"/>
      <c r="D132" s="28"/>
      <c r="E132" s="6"/>
      <c r="F132" s="6"/>
      <c r="G132" s="12"/>
      <c r="H132" s="12"/>
      <c r="I132" s="35" t="str">
        <f t="shared" si="1"/>
        <v/>
      </c>
      <c r="J132" s="7"/>
      <c r="K132" s="8"/>
    </row>
    <row r="133" spans="2:11">
      <c r="B133" s="5">
        <v>120</v>
      </c>
      <c r="C133" s="27"/>
      <c r="D133" s="28"/>
      <c r="E133" s="6"/>
      <c r="F133" s="6"/>
      <c r="G133" s="12"/>
      <c r="H133" s="12"/>
      <c r="I133" s="35" t="str">
        <f t="shared" si="1"/>
        <v/>
      </c>
      <c r="J133" s="7"/>
      <c r="K133" s="8"/>
    </row>
    <row r="134" spans="2:11">
      <c r="B134" s="5">
        <v>121</v>
      </c>
      <c r="C134" s="27"/>
      <c r="D134" s="28"/>
      <c r="E134" s="6"/>
      <c r="F134" s="6"/>
      <c r="G134" s="12"/>
      <c r="H134" s="12"/>
      <c r="I134" s="35" t="str">
        <f t="shared" si="1"/>
        <v/>
      </c>
      <c r="J134" s="7"/>
      <c r="K134" s="8"/>
    </row>
    <row r="135" spans="2:11">
      <c r="B135" s="5">
        <v>122</v>
      </c>
      <c r="C135" s="27"/>
      <c r="D135" s="28"/>
      <c r="E135" s="6"/>
      <c r="F135" s="6"/>
      <c r="G135" s="12"/>
      <c r="H135" s="12"/>
      <c r="I135" s="35" t="str">
        <f t="shared" si="1"/>
        <v/>
      </c>
      <c r="J135" s="7"/>
      <c r="K135" s="8"/>
    </row>
    <row r="136" spans="2:11">
      <c r="B136" s="5">
        <v>123</v>
      </c>
      <c r="C136" s="27"/>
      <c r="D136" s="28"/>
      <c r="E136" s="6"/>
      <c r="F136" s="6"/>
      <c r="G136" s="12"/>
      <c r="H136" s="12"/>
      <c r="I136" s="35" t="str">
        <f t="shared" si="1"/>
        <v/>
      </c>
      <c r="J136" s="7"/>
      <c r="K136" s="8"/>
    </row>
    <row r="137" spans="2:11">
      <c r="B137" s="5">
        <v>124</v>
      </c>
      <c r="C137" s="27"/>
      <c r="D137" s="28"/>
      <c r="E137" s="6"/>
      <c r="F137" s="6"/>
      <c r="G137" s="12"/>
      <c r="H137" s="12"/>
      <c r="I137" s="35" t="str">
        <f t="shared" si="1"/>
        <v/>
      </c>
      <c r="J137" s="7"/>
      <c r="K137" s="8"/>
    </row>
    <row r="138" spans="2:11">
      <c r="B138" s="5">
        <v>125</v>
      </c>
      <c r="C138" s="27"/>
      <c r="D138" s="28"/>
      <c r="E138" s="6"/>
      <c r="F138" s="6"/>
      <c r="G138" s="12"/>
      <c r="H138" s="12"/>
      <c r="I138" s="35" t="str">
        <f t="shared" si="1"/>
        <v/>
      </c>
      <c r="J138" s="7"/>
      <c r="K138" s="8"/>
    </row>
    <row r="139" spans="2:11">
      <c r="B139" s="5">
        <v>126</v>
      </c>
      <c r="C139" s="27"/>
      <c r="D139" s="28"/>
      <c r="E139" s="6"/>
      <c r="F139" s="6"/>
      <c r="G139" s="12"/>
      <c r="H139" s="12"/>
      <c r="I139" s="35" t="str">
        <f t="shared" si="1"/>
        <v/>
      </c>
      <c r="J139" s="7"/>
      <c r="K139" s="8"/>
    </row>
    <row r="140" spans="2:11">
      <c r="B140" s="5">
        <v>127</v>
      </c>
      <c r="C140" s="27"/>
      <c r="D140" s="28"/>
      <c r="E140" s="6"/>
      <c r="F140" s="6"/>
      <c r="G140" s="12"/>
      <c r="H140" s="12"/>
      <c r="I140" s="35" t="str">
        <f t="shared" si="1"/>
        <v/>
      </c>
      <c r="J140" s="7"/>
      <c r="K140" s="8"/>
    </row>
    <row r="141" spans="2:11">
      <c r="B141" s="5">
        <v>128</v>
      </c>
      <c r="C141" s="27"/>
      <c r="D141" s="28"/>
      <c r="E141" s="6"/>
      <c r="F141" s="6"/>
      <c r="G141" s="12"/>
      <c r="H141" s="12"/>
      <c r="I141" s="35" t="str">
        <f t="shared" si="1"/>
        <v/>
      </c>
      <c r="J141" s="7"/>
      <c r="K141" s="8"/>
    </row>
    <row r="142" spans="2:11">
      <c r="B142" s="5">
        <v>129</v>
      </c>
      <c r="C142" s="27"/>
      <c r="D142" s="28"/>
      <c r="E142" s="6"/>
      <c r="F142" s="6"/>
      <c r="G142" s="12"/>
      <c r="H142" s="12"/>
      <c r="I142" s="35" t="str">
        <f t="shared" si="1"/>
        <v/>
      </c>
      <c r="J142" s="7"/>
      <c r="K142" s="8"/>
    </row>
    <row r="143" spans="2:11">
      <c r="B143" s="5">
        <v>130</v>
      </c>
      <c r="C143" s="27"/>
      <c r="D143" s="28"/>
      <c r="E143" s="6"/>
      <c r="F143" s="6"/>
      <c r="G143" s="12"/>
      <c r="H143" s="12"/>
      <c r="I143" s="35" t="str">
        <f t="shared" ref="I143:I206" si="2">IF(C143="","",IF(H143="","",IF(H143&gt;=75,"Long métrage",IF(H143&lt;30,"Court métrage","Moyen métrage"))))</f>
        <v/>
      </c>
      <c r="J143" s="7"/>
      <c r="K143" s="8"/>
    </row>
    <row r="144" spans="2:11">
      <c r="B144" s="5">
        <v>131</v>
      </c>
      <c r="C144" s="27"/>
      <c r="D144" s="28"/>
      <c r="E144" s="6"/>
      <c r="F144" s="6"/>
      <c r="G144" s="12"/>
      <c r="H144" s="12"/>
      <c r="I144" s="35" t="str">
        <f t="shared" si="2"/>
        <v/>
      </c>
      <c r="J144" s="7"/>
      <c r="K144" s="8"/>
    </row>
    <row r="145" spans="2:11">
      <c r="B145" s="5">
        <v>132</v>
      </c>
      <c r="C145" s="27"/>
      <c r="D145" s="28"/>
      <c r="E145" s="6"/>
      <c r="F145" s="6"/>
      <c r="G145" s="12"/>
      <c r="H145" s="12"/>
      <c r="I145" s="35" t="str">
        <f t="shared" si="2"/>
        <v/>
      </c>
      <c r="J145" s="7"/>
      <c r="K145" s="8"/>
    </row>
    <row r="146" spans="2:11">
      <c r="B146" s="5">
        <v>133</v>
      </c>
      <c r="C146" s="27"/>
      <c r="D146" s="28"/>
      <c r="E146" s="6"/>
      <c r="F146" s="6"/>
      <c r="G146" s="12"/>
      <c r="H146" s="12"/>
      <c r="I146" s="35" t="str">
        <f t="shared" si="2"/>
        <v/>
      </c>
      <c r="J146" s="7"/>
      <c r="K146" s="8"/>
    </row>
    <row r="147" spans="2:11">
      <c r="B147" s="5">
        <v>134</v>
      </c>
      <c r="C147" s="27"/>
      <c r="D147" s="28"/>
      <c r="E147" s="6"/>
      <c r="F147" s="6"/>
      <c r="G147" s="12"/>
      <c r="H147" s="12"/>
      <c r="I147" s="35" t="str">
        <f t="shared" si="2"/>
        <v/>
      </c>
      <c r="J147" s="7"/>
      <c r="K147" s="8"/>
    </row>
    <row r="148" spans="2:11">
      <c r="B148" s="5">
        <v>135</v>
      </c>
      <c r="C148" s="27"/>
      <c r="D148" s="28"/>
      <c r="E148" s="6"/>
      <c r="F148" s="6"/>
      <c r="G148" s="12"/>
      <c r="H148" s="12"/>
      <c r="I148" s="35" t="str">
        <f t="shared" si="2"/>
        <v/>
      </c>
      <c r="J148" s="7"/>
      <c r="K148" s="8"/>
    </row>
    <row r="149" spans="2:11">
      <c r="B149" s="5">
        <v>136</v>
      </c>
      <c r="C149" s="27"/>
      <c r="D149" s="28"/>
      <c r="E149" s="6"/>
      <c r="F149" s="6"/>
      <c r="G149" s="12"/>
      <c r="H149" s="12"/>
      <c r="I149" s="35" t="str">
        <f t="shared" si="2"/>
        <v/>
      </c>
      <c r="J149" s="7"/>
      <c r="K149" s="8"/>
    </row>
    <row r="150" spans="2:11">
      <c r="B150" s="5">
        <v>137</v>
      </c>
      <c r="C150" s="27"/>
      <c r="D150" s="28"/>
      <c r="E150" s="6"/>
      <c r="F150" s="6"/>
      <c r="G150" s="12"/>
      <c r="H150" s="12"/>
      <c r="I150" s="35" t="str">
        <f t="shared" si="2"/>
        <v/>
      </c>
      <c r="J150" s="7"/>
      <c r="K150" s="8"/>
    </row>
    <row r="151" spans="2:11">
      <c r="B151" s="5">
        <v>138</v>
      </c>
      <c r="C151" s="27"/>
      <c r="D151" s="28"/>
      <c r="E151" s="6"/>
      <c r="F151" s="6"/>
      <c r="G151" s="12"/>
      <c r="H151" s="12"/>
      <c r="I151" s="35" t="str">
        <f t="shared" si="2"/>
        <v/>
      </c>
      <c r="J151" s="7"/>
      <c r="K151" s="8"/>
    </row>
    <row r="152" spans="2:11">
      <c r="B152" s="5">
        <v>139</v>
      </c>
      <c r="C152" s="27"/>
      <c r="D152" s="28"/>
      <c r="E152" s="6"/>
      <c r="F152" s="6"/>
      <c r="G152" s="12"/>
      <c r="H152" s="12"/>
      <c r="I152" s="35" t="str">
        <f t="shared" si="2"/>
        <v/>
      </c>
      <c r="J152" s="7"/>
      <c r="K152" s="8"/>
    </row>
    <row r="153" spans="2:11">
      <c r="B153" s="5">
        <v>140</v>
      </c>
      <c r="C153" s="27"/>
      <c r="D153" s="28"/>
      <c r="E153" s="6"/>
      <c r="F153" s="6"/>
      <c r="G153" s="12"/>
      <c r="H153" s="12"/>
      <c r="I153" s="35" t="str">
        <f t="shared" si="2"/>
        <v/>
      </c>
      <c r="J153" s="7"/>
      <c r="K153" s="8"/>
    </row>
    <row r="154" spans="2:11">
      <c r="B154" s="5">
        <v>141</v>
      </c>
      <c r="C154" s="27"/>
      <c r="D154" s="28"/>
      <c r="E154" s="6"/>
      <c r="F154" s="6"/>
      <c r="G154" s="12"/>
      <c r="H154" s="12"/>
      <c r="I154" s="35" t="str">
        <f t="shared" si="2"/>
        <v/>
      </c>
      <c r="J154" s="7"/>
      <c r="K154" s="8"/>
    </row>
    <row r="155" spans="2:11">
      <c r="B155" s="5">
        <v>142</v>
      </c>
      <c r="C155" s="27"/>
      <c r="D155" s="28"/>
      <c r="E155" s="6"/>
      <c r="F155" s="6"/>
      <c r="G155" s="12"/>
      <c r="H155" s="12"/>
      <c r="I155" s="35" t="str">
        <f t="shared" si="2"/>
        <v/>
      </c>
      <c r="J155" s="7"/>
      <c r="K155" s="8"/>
    </row>
    <row r="156" spans="2:11">
      <c r="B156" s="5">
        <v>143</v>
      </c>
      <c r="C156" s="27"/>
      <c r="D156" s="28"/>
      <c r="E156" s="6"/>
      <c r="F156" s="6"/>
      <c r="G156" s="12"/>
      <c r="H156" s="12"/>
      <c r="I156" s="35" t="str">
        <f t="shared" si="2"/>
        <v/>
      </c>
      <c r="J156" s="7"/>
      <c r="K156" s="8"/>
    </row>
    <row r="157" spans="2:11">
      <c r="B157" s="5">
        <v>144</v>
      </c>
      <c r="C157" s="27"/>
      <c r="D157" s="28"/>
      <c r="E157" s="6"/>
      <c r="F157" s="6"/>
      <c r="G157" s="12"/>
      <c r="H157" s="12"/>
      <c r="I157" s="35" t="str">
        <f t="shared" si="2"/>
        <v/>
      </c>
      <c r="J157" s="7"/>
      <c r="K157" s="8"/>
    </row>
    <row r="158" spans="2:11">
      <c r="B158" s="5">
        <v>145</v>
      </c>
      <c r="C158" s="27"/>
      <c r="D158" s="28"/>
      <c r="E158" s="6"/>
      <c r="F158" s="6"/>
      <c r="G158" s="12"/>
      <c r="H158" s="12"/>
      <c r="I158" s="35" t="str">
        <f t="shared" si="2"/>
        <v/>
      </c>
      <c r="J158" s="7"/>
      <c r="K158" s="8"/>
    </row>
    <row r="159" spans="2:11">
      <c r="B159" s="5">
        <v>146</v>
      </c>
      <c r="C159" s="27"/>
      <c r="D159" s="28"/>
      <c r="E159" s="6"/>
      <c r="F159" s="6"/>
      <c r="G159" s="12"/>
      <c r="H159" s="12"/>
      <c r="I159" s="35" t="str">
        <f t="shared" si="2"/>
        <v/>
      </c>
      <c r="J159" s="7"/>
      <c r="K159" s="8"/>
    </row>
    <row r="160" spans="2:11">
      <c r="B160" s="5">
        <v>147</v>
      </c>
      <c r="C160" s="27"/>
      <c r="D160" s="28"/>
      <c r="E160" s="6"/>
      <c r="F160" s="6"/>
      <c r="G160" s="12"/>
      <c r="H160" s="12"/>
      <c r="I160" s="35" t="str">
        <f t="shared" si="2"/>
        <v/>
      </c>
      <c r="J160" s="7"/>
      <c r="K160" s="8"/>
    </row>
    <row r="161" spans="2:11">
      <c r="B161" s="5">
        <v>148</v>
      </c>
      <c r="C161" s="27"/>
      <c r="D161" s="28"/>
      <c r="E161" s="6"/>
      <c r="F161" s="6"/>
      <c r="G161" s="12"/>
      <c r="H161" s="12"/>
      <c r="I161" s="35" t="str">
        <f t="shared" si="2"/>
        <v/>
      </c>
      <c r="J161" s="7"/>
      <c r="K161" s="8"/>
    </row>
    <row r="162" spans="2:11">
      <c r="B162" s="5">
        <v>149</v>
      </c>
      <c r="C162" s="27"/>
      <c r="D162" s="28"/>
      <c r="E162" s="6"/>
      <c r="F162" s="6"/>
      <c r="G162" s="12"/>
      <c r="H162" s="12"/>
      <c r="I162" s="35" t="str">
        <f t="shared" si="2"/>
        <v/>
      </c>
      <c r="J162" s="7"/>
      <c r="K162" s="8"/>
    </row>
    <row r="163" spans="2:11">
      <c r="B163" s="5">
        <v>150</v>
      </c>
      <c r="C163" s="27"/>
      <c r="D163" s="28"/>
      <c r="E163" s="6"/>
      <c r="F163" s="6"/>
      <c r="G163" s="12"/>
      <c r="H163" s="12"/>
      <c r="I163" s="35" t="str">
        <f t="shared" si="2"/>
        <v/>
      </c>
      <c r="J163" s="7"/>
      <c r="K163" s="8"/>
    </row>
    <row r="164" spans="2:11">
      <c r="B164" s="5">
        <v>151</v>
      </c>
      <c r="C164" s="59"/>
      <c r="D164" s="60"/>
      <c r="E164" s="6"/>
      <c r="F164" s="6"/>
      <c r="G164" s="12"/>
      <c r="H164" s="12"/>
      <c r="I164" s="35" t="str">
        <f t="shared" si="2"/>
        <v/>
      </c>
      <c r="J164" s="7"/>
      <c r="K164" s="8"/>
    </row>
    <row r="165" spans="2:11">
      <c r="B165" s="5">
        <v>152</v>
      </c>
      <c r="C165" s="59"/>
      <c r="D165" s="60"/>
      <c r="E165" s="6"/>
      <c r="F165" s="6"/>
      <c r="G165" s="12"/>
      <c r="H165" s="12"/>
      <c r="I165" s="35" t="str">
        <f t="shared" si="2"/>
        <v/>
      </c>
      <c r="J165" s="7"/>
      <c r="K165" s="8"/>
    </row>
    <row r="166" spans="2:11">
      <c r="B166" s="5">
        <v>153</v>
      </c>
      <c r="C166" s="59"/>
      <c r="D166" s="60"/>
      <c r="E166" s="6"/>
      <c r="F166" s="6"/>
      <c r="G166" s="12"/>
      <c r="H166" s="12"/>
      <c r="I166" s="35" t="str">
        <f t="shared" si="2"/>
        <v/>
      </c>
      <c r="J166" s="7"/>
      <c r="K166" s="8"/>
    </row>
    <row r="167" spans="2:11">
      <c r="B167" s="5">
        <v>154</v>
      </c>
      <c r="C167" s="59"/>
      <c r="D167" s="60"/>
      <c r="E167" s="6"/>
      <c r="F167" s="6"/>
      <c r="G167" s="12"/>
      <c r="H167" s="12"/>
      <c r="I167" s="35" t="str">
        <f t="shared" si="2"/>
        <v/>
      </c>
      <c r="J167" s="7"/>
      <c r="K167" s="8"/>
    </row>
    <row r="168" spans="2:11">
      <c r="B168" s="5">
        <v>155</v>
      </c>
      <c r="C168" s="59"/>
      <c r="D168" s="60"/>
      <c r="E168" s="6"/>
      <c r="F168" s="6"/>
      <c r="G168" s="12"/>
      <c r="H168" s="12"/>
      <c r="I168" s="35" t="str">
        <f t="shared" si="2"/>
        <v/>
      </c>
      <c r="J168" s="7"/>
      <c r="K168" s="8"/>
    </row>
    <row r="169" spans="2:11">
      <c r="B169" s="5">
        <v>156</v>
      </c>
      <c r="C169" s="59"/>
      <c r="D169" s="60"/>
      <c r="E169" s="6"/>
      <c r="F169" s="6"/>
      <c r="G169" s="12"/>
      <c r="H169" s="12"/>
      <c r="I169" s="35" t="str">
        <f t="shared" si="2"/>
        <v/>
      </c>
      <c r="J169" s="7"/>
      <c r="K169" s="8"/>
    </row>
    <row r="170" spans="2:11">
      <c r="B170" s="5">
        <v>157</v>
      </c>
      <c r="C170" s="59"/>
      <c r="D170" s="60"/>
      <c r="E170" s="6"/>
      <c r="F170" s="6"/>
      <c r="G170" s="12"/>
      <c r="H170" s="12"/>
      <c r="I170" s="35" t="str">
        <f t="shared" si="2"/>
        <v/>
      </c>
      <c r="J170" s="7"/>
      <c r="K170" s="8"/>
    </row>
    <row r="171" spans="2:11">
      <c r="B171" s="5">
        <v>158</v>
      </c>
      <c r="C171" s="59"/>
      <c r="D171" s="60"/>
      <c r="E171" s="6"/>
      <c r="F171" s="6"/>
      <c r="G171" s="12"/>
      <c r="H171" s="12"/>
      <c r="I171" s="35" t="str">
        <f t="shared" si="2"/>
        <v/>
      </c>
      <c r="J171" s="7"/>
      <c r="K171" s="8"/>
    </row>
    <row r="172" spans="2:11">
      <c r="B172" s="5">
        <v>159</v>
      </c>
      <c r="C172" s="59"/>
      <c r="D172" s="60"/>
      <c r="E172" s="6"/>
      <c r="F172" s="6"/>
      <c r="G172" s="12"/>
      <c r="H172" s="12"/>
      <c r="I172" s="35" t="str">
        <f t="shared" si="2"/>
        <v/>
      </c>
      <c r="J172" s="7"/>
      <c r="K172" s="8"/>
    </row>
    <row r="173" spans="2:11">
      <c r="B173" s="5">
        <v>160</v>
      </c>
      <c r="C173" s="59"/>
      <c r="D173" s="60"/>
      <c r="E173" s="6"/>
      <c r="F173" s="6"/>
      <c r="G173" s="12"/>
      <c r="H173" s="12"/>
      <c r="I173" s="35" t="str">
        <f t="shared" si="2"/>
        <v/>
      </c>
      <c r="J173" s="7"/>
      <c r="K173" s="8"/>
    </row>
    <row r="174" spans="2:11">
      <c r="B174" s="5">
        <v>161</v>
      </c>
      <c r="C174" s="59"/>
      <c r="D174" s="60"/>
      <c r="E174" s="6"/>
      <c r="F174" s="6"/>
      <c r="G174" s="12"/>
      <c r="H174" s="12"/>
      <c r="I174" s="35" t="str">
        <f t="shared" si="2"/>
        <v/>
      </c>
      <c r="J174" s="7"/>
      <c r="K174" s="8"/>
    </row>
    <row r="175" spans="2:11">
      <c r="B175" s="5">
        <v>162</v>
      </c>
      <c r="C175" s="59"/>
      <c r="D175" s="60"/>
      <c r="E175" s="6"/>
      <c r="F175" s="6"/>
      <c r="G175" s="12"/>
      <c r="H175" s="12"/>
      <c r="I175" s="35" t="str">
        <f t="shared" si="2"/>
        <v/>
      </c>
      <c r="J175" s="7"/>
      <c r="K175" s="8"/>
    </row>
    <row r="176" spans="2:11">
      <c r="B176" s="5">
        <v>163</v>
      </c>
      <c r="C176" s="59"/>
      <c r="D176" s="60"/>
      <c r="E176" s="6"/>
      <c r="F176" s="6"/>
      <c r="G176" s="12"/>
      <c r="H176" s="12"/>
      <c r="I176" s="35" t="str">
        <f t="shared" si="2"/>
        <v/>
      </c>
      <c r="J176" s="7"/>
      <c r="K176" s="8"/>
    </row>
    <row r="177" spans="2:11">
      <c r="B177" s="5">
        <v>164</v>
      </c>
      <c r="C177" s="59"/>
      <c r="D177" s="60"/>
      <c r="E177" s="6"/>
      <c r="F177" s="6"/>
      <c r="G177" s="12"/>
      <c r="H177" s="12"/>
      <c r="I177" s="35" t="str">
        <f t="shared" si="2"/>
        <v/>
      </c>
      <c r="J177" s="7"/>
      <c r="K177" s="8"/>
    </row>
    <row r="178" spans="2:11">
      <c r="B178" s="5">
        <v>165</v>
      </c>
      <c r="C178" s="59"/>
      <c r="D178" s="60"/>
      <c r="E178" s="6"/>
      <c r="F178" s="6"/>
      <c r="G178" s="12"/>
      <c r="H178" s="12"/>
      <c r="I178" s="35" t="str">
        <f t="shared" si="2"/>
        <v/>
      </c>
      <c r="J178" s="7"/>
      <c r="K178" s="8"/>
    </row>
    <row r="179" spans="2:11">
      <c r="B179" s="5">
        <v>166</v>
      </c>
      <c r="C179" s="59"/>
      <c r="D179" s="60"/>
      <c r="E179" s="6"/>
      <c r="F179" s="6"/>
      <c r="G179" s="12"/>
      <c r="H179" s="12"/>
      <c r="I179" s="35" t="str">
        <f t="shared" si="2"/>
        <v/>
      </c>
      <c r="J179" s="7"/>
      <c r="K179" s="8"/>
    </row>
    <row r="180" spans="2:11">
      <c r="B180" s="5">
        <v>167</v>
      </c>
      <c r="C180" s="59"/>
      <c r="D180" s="60"/>
      <c r="E180" s="6"/>
      <c r="F180" s="6"/>
      <c r="G180" s="12"/>
      <c r="H180" s="12"/>
      <c r="I180" s="35" t="str">
        <f t="shared" si="2"/>
        <v/>
      </c>
      <c r="J180" s="7"/>
      <c r="K180" s="8"/>
    </row>
    <row r="181" spans="2:11">
      <c r="B181" s="5">
        <v>168</v>
      </c>
      <c r="C181" s="59"/>
      <c r="D181" s="60"/>
      <c r="E181" s="6"/>
      <c r="F181" s="6"/>
      <c r="G181" s="12"/>
      <c r="H181" s="12"/>
      <c r="I181" s="35" t="str">
        <f t="shared" si="2"/>
        <v/>
      </c>
      <c r="J181" s="7"/>
      <c r="K181" s="8"/>
    </row>
    <row r="182" spans="2:11">
      <c r="B182" s="5">
        <v>169</v>
      </c>
      <c r="C182" s="59"/>
      <c r="D182" s="60"/>
      <c r="E182" s="6"/>
      <c r="F182" s="6"/>
      <c r="G182" s="12"/>
      <c r="H182" s="12"/>
      <c r="I182" s="35" t="str">
        <f t="shared" si="2"/>
        <v/>
      </c>
      <c r="J182" s="7"/>
      <c r="K182" s="8"/>
    </row>
    <row r="183" spans="2:11">
      <c r="B183" s="5">
        <v>170</v>
      </c>
      <c r="C183" s="59"/>
      <c r="D183" s="60"/>
      <c r="E183" s="6"/>
      <c r="F183" s="6"/>
      <c r="G183" s="12"/>
      <c r="H183" s="12"/>
      <c r="I183" s="35" t="str">
        <f t="shared" si="2"/>
        <v/>
      </c>
      <c r="J183" s="7"/>
      <c r="K183" s="8"/>
    </row>
    <row r="184" spans="2:11">
      <c r="B184" s="5">
        <v>171</v>
      </c>
      <c r="C184" s="59"/>
      <c r="D184" s="60"/>
      <c r="E184" s="6"/>
      <c r="F184" s="6"/>
      <c r="G184" s="12"/>
      <c r="H184" s="12"/>
      <c r="I184" s="35" t="str">
        <f t="shared" si="2"/>
        <v/>
      </c>
      <c r="J184" s="7"/>
      <c r="K184" s="8"/>
    </row>
    <row r="185" spans="2:11">
      <c r="B185" s="5">
        <v>172</v>
      </c>
      <c r="C185" s="59"/>
      <c r="D185" s="60"/>
      <c r="E185" s="6"/>
      <c r="F185" s="6"/>
      <c r="G185" s="12"/>
      <c r="H185" s="12"/>
      <c r="I185" s="35" t="str">
        <f t="shared" si="2"/>
        <v/>
      </c>
      <c r="J185" s="7"/>
      <c r="K185" s="8"/>
    </row>
    <row r="186" spans="2:11">
      <c r="B186" s="5">
        <v>173</v>
      </c>
      <c r="C186" s="59"/>
      <c r="D186" s="60"/>
      <c r="E186" s="6"/>
      <c r="F186" s="6"/>
      <c r="G186" s="12"/>
      <c r="H186" s="12"/>
      <c r="I186" s="35" t="str">
        <f t="shared" si="2"/>
        <v/>
      </c>
      <c r="J186" s="7"/>
      <c r="K186" s="8"/>
    </row>
    <row r="187" spans="2:11">
      <c r="B187" s="5">
        <v>174</v>
      </c>
      <c r="C187" s="59"/>
      <c r="D187" s="60"/>
      <c r="E187" s="6"/>
      <c r="F187" s="6"/>
      <c r="G187" s="12"/>
      <c r="H187" s="12"/>
      <c r="I187" s="35" t="str">
        <f t="shared" si="2"/>
        <v/>
      </c>
      <c r="J187" s="7"/>
      <c r="K187" s="8"/>
    </row>
    <row r="188" spans="2:11">
      <c r="B188" s="5">
        <v>175</v>
      </c>
      <c r="C188" s="59"/>
      <c r="D188" s="60"/>
      <c r="E188" s="6"/>
      <c r="F188" s="6"/>
      <c r="G188" s="12"/>
      <c r="H188" s="12"/>
      <c r="I188" s="35" t="str">
        <f t="shared" si="2"/>
        <v/>
      </c>
      <c r="J188" s="7"/>
      <c r="K188" s="8"/>
    </row>
    <row r="189" spans="2:11">
      <c r="B189" s="5">
        <v>176</v>
      </c>
      <c r="C189" s="59"/>
      <c r="D189" s="60"/>
      <c r="E189" s="6"/>
      <c r="F189" s="6"/>
      <c r="G189" s="12"/>
      <c r="H189" s="12"/>
      <c r="I189" s="35" t="str">
        <f t="shared" si="2"/>
        <v/>
      </c>
      <c r="J189" s="7"/>
      <c r="K189" s="8"/>
    </row>
    <row r="190" spans="2:11">
      <c r="B190" s="5">
        <v>177</v>
      </c>
      <c r="C190" s="59"/>
      <c r="D190" s="60"/>
      <c r="E190" s="6"/>
      <c r="F190" s="6"/>
      <c r="G190" s="12"/>
      <c r="H190" s="12"/>
      <c r="I190" s="35" t="str">
        <f t="shared" si="2"/>
        <v/>
      </c>
      <c r="J190" s="7"/>
      <c r="K190" s="8"/>
    </row>
    <row r="191" spans="2:11">
      <c r="B191" s="5">
        <v>178</v>
      </c>
      <c r="C191" s="59"/>
      <c r="D191" s="60"/>
      <c r="E191" s="6"/>
      <c r="F191" s="6"/>
      <c r="G191" s="12"/>
      <c r="H191" s="12"/>
      <c r="I191" s="35" t="str">
        <f t="shared" si="2"/>
        <v/>
      </c>
      <c r="J191" s="7"/>
      <c r="K191" s="8"/>
    </row>
    <row r="192" spans="2:11">
      <c r="B192" s="5">
        <v>179</v>
      </c>
      <c r="C192" s="59"/>
      <c r="D192" s="60"/>
      <c r="E192" s="6"/>
      <c r="F192" s="6"/>
      <c r="G192" s="12"/>
      <c r="H192" s="12"/>
      <c r="I192" s="35" t="str">
        <f t="shared" si="2"/>
        <v/>
      </c>
      <c r="J192" s="7"/>
      <c r="K192" s="8"/>
    </row>
    <row r="193" spans="2:11">
      <c r="B193" s="5">
        <v>180</v>
      </c>
      <c r="C193" s="59"/>
      <c r="D193" s="60"/>
      <c r="E193" s="6"/>
      <c r="F193" s="6"/>
      <c r="G193" s="12"/>
      <c r="H193" s="12"/>
      <c r="I193" s="35" t="str">
        <f t="shared" si="2"/>
        <v/>
      </c>
      <c r="J193" s="7"/>
      <c r="K193" s="8"/>
    </row>
    <row r="194" spans="2:11">
      <c r="B194" s="5">
        <v>181</v>
      </c>
      <c r="C194" s="59"/>
      <c r="D194" s="60"/>
      <c r="E194" s="6"/>
      <c r="F194" s="6"/>
      <c r="G194" s="12"/>
      <c r="H194" s="12"/>
      <c r="I194" s="35" t="str">
        <f t="shared" si="2"/>
        <v/>
      </c>
      <c r="J194" s="7"/>
      <c r="K194" s="8"/>
    </row>
    <row r="195" spans="2:11">
      <c r="B195" s="5">
        <v>182</v>
      </c>
      <c r="C195" s="59"/>
      <c r="D195" s="60"/>
      <c r="E195" s="6"/>
      <c r="F195" s="6"/>
      <c r="G195" s="12"/>
      <c r="H195" s="12"/>
      <c r="I195" s="35" t="str">
        <f t="shared" si="2"/>
        <v/>
      </c>
      <c r="J195" s="7"/>
      <c r="K195" s="8"/>
    </row>
    <row r="196" spans="2:11">
      <c r="B196" s="5">
        <v>183</v>
      </c>
      <c r="C196" s="59"/>
      <c r="D196" s="60"/>
      <c r="E196" s="6"/>
      <c r="F196" s="6"/>
      <c r="G196" s="12"/>
      <c r="H196" s="12"/>
      <c r="I196" s="35" t="str">
        <f t="shared" si="2"/>
        <v/>
      </c>
      <c r="J196" s="7"/>
      <c r="K196" s="8"/>
    </row>
    <row r="197" spans="2:11">
      <c r="B197" s="5">
        <v>184</v>
      </c>
      <c r="C197" s="59"/>
      <c r="D197" s="60"/>
      <c r="E197" s="6"/>
      <c r="F197" s="6"/>
      <c r="G197" s="12"/>
      <c r="H197" s="12"/>
      <c r="I197" s="35" t="str">
        <f t="shared" si="2"/>
        <v/>
      </c>
      <c r="J197" s="7"/>
      <c r="K197" s="8"/>
    </row>
    <row r="198" spans="2:11">
      <c r="B198" s="5">
        <v>185</v>
      </c>
      <c r="C198" s="59"/>
      <c r="D198" s="60"/>
      <c r="E198" s="6"/>
      <c r="F198" s="6"/>
      <c r="G198" s="12"/>
      <c r="H198" s="12"/>
      <c r="I198" s="35" t="str">
        <f t="shared" si="2"/>
        <v/>
      </c>
      <c r="J198" s="7"/>
      <c r="K198" s="8"/>
    </row>
    <row r="199" spans="2:11">
      <c r="B199" s="5">
        <v>186</v>
      </c>
      <c r="C199" s="59"/>
      <c r="D199" s="60"/>
      <c r="E199" s="6"/>
      <c r="F199" s="6"/>
      <c r="G199" s="12"/>
      <c r="H199" s="12"/>
      <c r="I199" s="35" t="str">
        <f t="shared" si="2"/>
        <v/>
      </c>
      <c r="J199" s="7"/>
      <c r="K199" s="8"/>
    </row>
    <row r="200" spans="2:11">
      <c r="B200" s="5">
        <v>187</v>
      </c>
      <c r="C200" s="59"/>
      <c r="D200" s="60"/>
      <c r="E200" s="6"/>
      <c r="F200" s="6"/>
      <c r="G200" s="12"/>
      <c r="H200" s="12"/>
      <c r="I200" s="35" t="str">
        <f t="shared" si="2"/>
        <v/>
      </c>
      <c r="J200" s="7"/>
      <c r="K200" s="8"/>
    </row>
    <row r="201" spans="2:11">
      <c r="B201" s="5">
        <v>188</v>
      </c>
      <c r="C201" s="59"/>
      <c r="D201" s="60"/>
      <c r="E201" s="6"/>
      <c r="F201" s="6"/>
      <c r="G201" s="12"/>
      <c r="H201" s="12"/>
      <c r="I201" s="35" t="str">
        <f t="shared" si="2"/>
        <v/>
      </c>
      <c r="J201" s="7"/>
      <c r="K201" s="8"/>
    </row>
    <row r="202" spans="2:11">
      <c r="B202" s="5">
        <v>189</v>
      </c>
      <c r="C202" s="59"/>
      <c r="D202" s="60"/>
      <c r="E202" s="6"/>
      <c r="F202" s="6"/>
      <c r="G202" s="12"/>
      <c r="H202" s="12"/>
      <c r="I202" s="35" t="str">
        <f t="shared" si="2"/>
        <v/>
      </c>
      <c r="J202" s="7"/>
      <c r="K202" s="8"/>
    </row>
    <row r="203" spans="2:11">
      <c r="B203" s="5">
        <v>190</v>
      </c>
      <c r="C203" s="59"/>
      <c r="D203" s="60"/>
      <c r="E203" s="6"/>
      <c r="F203" s="6"/>
      <c r="G203" s="12"/>
      <c r="H203" s="12"/>
      <c r="I203" s="35" t="str">
        <f t="shared" si="2"/>
        <v/>
      </c>
      <c r="J203" s="7"/>
      <c r="K203" s="8"/>
    </row>
    <row r="204" spans="2:11">
      <c r="B204" s="5">
        <v>191</v>
      </c>
      <c r="C204" s="59"/>
      <c r="D204" s="60"/>
      <c r="E204" s="6"/>
      <c r="F204" s="6"/>
      <c r="G204" s="12"/>
      <c r="H204" s="12"/>
      <c r="I204" s="35" t="str">
        <f t="shared" si="2"/>
        <v/>
      </c>
      <c r="J204" s="7"/>
      <c r="K204" s="8"/>
    </row>
    <row r="205" spans="2:11">
      <c r="B205" s="5">
        <v>192</v>
      </c>
      <c r="C205" s="59"/>
      <c r="D205" s="60"/>
      <c r="E205" s="6"/>
      <c r="F205" s="6"/>
      <c r="G205" s="12"/>
      <c r="H205" s="12"/>
      <c r="I205" s="35" t="str">
        <f t="shared" si="2"/>
        <v/>
      </c>
      <c r="J205" s="7"/>
      <c r="K205" s="8"/>
    </row>
    <row r="206" spans="2:11">
      <c r="B206" s="5">
        <v>193</v>
      </c>
      <c r="C206" s="59"/>
      <c r="D206" s="60"/>
      <c r="E206" s="6"/>
      <c r="F206" s="6"/>
      <c r="G206" s="12"/>
      <c r="H206" s="12"/>
      <c r="I206" s="35" t="str">
        <f t="shared" si="2"/>
        <v/>
      </c>
      <c r="J206" s="7"/>
      <c r="K206" s="8"/>
    </row>
    <row r="207" spans="2:11">
      <c r="B207" s="5">
        <v>194</v>
      </c>
      <c r="C207" s="59"/>
      <c r="D207" s="60"/>
      <c r="E207" s="6"/>
      <c r="F207" s="6"/>
      <c r="G207" s="12"/>
      <c r="H207" s="12"/>
      <c r="I207" s="35" t="str">
        <f t="shared" ref="I207:I213" si="3">IF(C207="","",IF(H207="","",IF(H207&gt;=75,"Long métrage",IF(H207&lt;30,"Court métrage","Moyen métrage"))))</f>
        <v/>
      </c>
      <c r="J207" s="7"/>
      <c r="K207" s="8"/>
    </row>
    <row r="208" spans="2:11">
      <c r="B208" s="5">
        <v>195</v>
      </c>
      <c r="C208" s="59"/>
      <c r="D208" s="60"/>
      <c r="E208" s="6"/>
      <c r="F208" s="6"/>
      <c r="G208" s="12"/>
      <c r="H208" s="12"/>
      <c r="I208" s="35" t="str">
        <f t="shared" si="3"/>
        <v/>
      </c>
      <c r="J208" s="7"/>
      <c r="K208" s="8"/>
    </row>
    <row r="209" spans="2:12">
      <c r="B209" s="5">
        <v>196</v>
      </c>
      <c r="C209" s="59"/>
      <c r="D209" s="60"/>
      <c r="E209" s="6"/>
      <c r="F209" s="6"/>
      <c r="G209" s="12"/>
      <c r="H209" s="12"/>
      <c r="I209" s="35" t="str">
        <f t="shared" si="3"/>
        <v/>
      </c>
      <c r="J209" s="7"/>
      <c r="K209" s="8"/>
    </row>
    <row r="210" spans="2:12">
      <c r="B210" s="5">
        <v>197</v>
      </c>
      <c r="C210" s="59"/>
      <c r="D210" s="60"/>
      <c r="E210" s="6"/>
      <c r="F210" s="6"/>
      <c r="G210" s="12"/>
      <c r="H210" s="12"/>
      <c r="I210" s="35" t="str">
        <f t="shared" si="3"/>
        <v/>
      </c>
      <c r="J210" s="7"/>
      <c r="K210" s="8"/>
    </row>
    <row r="211" spans="2:12">
      <c r="B211" s="5">
        <v>198</v>
      </c>
      <c r="C211" s="59"/>
      <c r="D211" s="60"/>
      <c r="E211" s="6"/>
      <c r="F211" s="6"/>
      <c r="G211" s="12"/>
      <c r="H211" s="12"/>
      <c r="I211" s="35" t="str">
        <f t="shared" si="3"/>
        <v/>
      </c>
      <c r="J211" s="7"/>
      <c r="K211" s="8"/>
    </row>
    <row r="212" spans="2:12">
      <c r="B212" s="5">
        <v>199</v>
      </c>
      <c r="C212" s="59"/>
      <c r="D212" s="60"/>
      <c r="E212" s="6"/>
      <c r="F212" s="6"/>
      <c r="G212" s="12"/>
      <c r="H212" s="12"/>
      <c r="I212" s="35" t="str">
        <f t="shared" si="3"/>
        <v/>
      </c>
      <c r="J212" s="7"/>
      <c r="K212" s="8"/>
    </row>
    <row r="213" spans="2:12">
      <c r="B213" s="5">
        <v>200</v>
      </c>
      <c r="C213" s="59"/>
      <c r="D213" s="60"/>
      <c r="E213" s="6"/>
      <c r="F213" s="6"/>
      <c r="G213" s="12"/>
      <c r="H213" s="12"/>
      <c r="I213" s="35" t="str">
        <f t="shared" si="3"/>
        <v/>
      </c>
      <c r="J213" s="7"/>
      <c r="K213" s="8"/>
    </row>
    <row r="214" spans="2:12" s="3" customFormat="1">
      <c r="H214" s="36"/>
    </row>
    <row r="215" spans="2:12" s="3" customFormat="1">
      <c r="H215" s="36"/>
      <c r="L215" s="32"/>
    </row>
  </sheetData>
  <sheetProtection algorithmName="SHA-512" hashValue="OjDX2JO1O4HGEbVMHc05HqlEcxFZuKsXyAns9BbiiVqHni9btmJRtkbuc51WM3NuXHM8IbF1A9SZXF4MRPZU0A==" saltValue="if2tdF+0sTpMdkgvEUe4DQ==" spinCount="100000" sheet="1" objects="1" scenarios="1" selectLockedCells="1"/>
  <mergeCells count="161">
    <mergeCell ref="B6:K6"/>
    <mergeCell ref="B8:K8"/>
    <mergeCell ref="C13:D13"/>
    <mergeCell ref="C14:D14"/>
    <mergeCell ref="C21:D21"/>
    <mergeCell ref="C22:D22"/>
    <mergeCell ref="C23:D23"/>
    <mergeCell ref="C24:D24"/>
    <mergeCell ref="C25:D25"/>
    <mergeCell ref="E11:G11"/>
    <mergeCell ref="B11:D11"/>
    <mergeCell ref="J11:K11"/>
    <mergeCell ref="J10:K10"/>
    <mergeCell ref="E10:G10"/>
    <mergeCell ref="B10:D10"/>
    <mergeCell ref="H10:I10"/>
    <mergeCell ref="H11:I11"/>
    <mergeCell ref="C26:D26"/>
    <mergeCell ref="C15:D15"/>
    <mergeCell ref="C16:D16"/>
    <mergeCell ref="C17:D17"/>
    <mergeCell ref="C18:D18"/>
    <mergeCell ref="C19:D19"/>
    <mergeCell ref="C20:D20"/>
    <mergeCell ref="C33:D33"/>
    <mergeCell ref="C34:D34"/>
    <mergeCell ref="C35:D35"/>
    <mergeCell ref="C36:D36"/>
    <mergeCell ref="C37:D37"/>
    <mergeCell ref="C38:D38"/>
    <mergeCell ref="C27:D27"/>
    <mergeCell ref="C28:D28"/>
    <mergeCell ref="C29:D29"/>
    <mergeCell ref="C30:D30"/>
    <mergeCell ref="C31:D31"/>
    <mergeCell ref="C32:D32"/>
    <mergeCell ref="C45:D45"/>
    <mergeCell ref="C46:D46"/>
    <mergeCell ref="C47:D47"/>
    <mergeCell ref="C48:D48"/>
    <mergeCell ref="C49:D49"/>
    <mergeCell ref="C50:D50"/>
    <mergeCell ref="C39:D39"/>
    <mergeCell ref="C40:D40"/>
    <mergeCell ref="C41:D41"/>
    <mergeCell ref="C42:D42"/>
    <mergeCell ref="C43:D43"/>
    <mergeCell ref="C44:D44"/>
    <mergeCell ref="C57:D57"/>
    <mergeCell ref="C58:D58"/>
    <mergeCell ref="C59:D59"/>
    <mergeCell ref="C60:D60"/>
    <mergeCell ref="C61:D61"/>
    <mergeCell ref="C62:D62"/>
    <mergeCell ref="C51:D51"/>
    <mergeCell ref="C52:D52"/>
    <mergeCell ref="C53:D53"/>
    <mergeCell ref="C54:D54"/>
    <mergeCell ref="C55:D55"/>
    <mergeCell ref="C56:D56"/>
    <mergeCell ref="C69:D69"/>
    <mergeCell ref="C70:D70"/>
    <mergeCell ref="C71:D71"/>
    <mergeCell ref="C72:D72"/>
    <mergeCell ref="C73:D73"/>
    <mergeCell ref="C74:D74"/>
    <mergeCell ref="C63:D63"/>
    <mergeCell ref="C64:D64"/>
    <mergeCell ref="C65:D65"/>
    <mergeCell ref="C66:D66"/>
    <mergeCell ref="C67:D67"/>
    <mergeCell ref="C68:D68"/>
    <mergeCell ref="C81:D81"/>
    <mergeCell ref="C82:D82"/>
    <mergeCell ref="C83:D83"/>
    <mergeCell ref="C84:D84"/>
    <mergeCell ref="C85:D85"/>
    <mergeCell ref="C86:D86"/>
    <mergeCell ref="C75:D75"/>
    <mergeCell ref="C76:D76"/>
    <mergeCell ref="C77:D77"/>
    <mergeCell ref="C78:D78"/>
    <mergeCell ref="C79:D79"/>
    <mergeCell ref="C80:D80"/>
    <mergeCell ref="C93:D93"/>
    <mergeCell ref="C94:D94"/>
    <mergeCell ref="C95:D95"/>
    <mergeCell ref="C96:D96"/>
    <mergeCell ref="C97:D97"/>
    <mergeCell ref="C98:D98"/>
    <mergeCell ref="C87:D87"/>
    <mergeCell ref="C88:D88"/>
    <mergeCell ref="C89:D89"/>
    <mergeCell ref="C90:D90"/>
    <mergeCell ref="C91:D91"/>
    <mergeCell ref="C92:D92"/>
    <mergeCell ref="C105:D105"/>
    <mergeCell ref="C106:D106"/>
    <mergeCell ref="C107:D107"/>
    <mergeCell ref="C108:D108"/>
    <mergeCell ref="C109:D109"/>
    <mergeCell ref="C110:D110"/>
    <mergeCell ref="C99:D99"/>
    <mergeCell ref="C100:D100"/>
    <mergeCell ref="C101:D101"/>
    <mergeCell ref="C102:D102"/>
    <mergeCell ref="C103:D103"/>
    <mergeCell ref="C104:D104"/>
    <mergeCell ref="C167:D167"/>
    <mergeCell ref="C168:D168"/>
    <mergeCell ref="C169:D169"/>
    <mergeCell ref="C170:D170"/>
    <mergeCell ref="C171:D171"/>
    <mergeCell ref="C172:D172"/>
    <mergeCell ref="C111:D111"/>
    <mergeCell ref="C112:D112"/>
    <mergeCell ref="C113:D113"/>
    <mergeCell ref="C164:D164"/>
    <mergeCell ref="C165:D165"/>
    <mergeCell ref="C166:D166"/>
    <mergeCell ref="C182:D182"/>
    <mergeCell ref="C183:D183"/>
    <mergeCell ref="C184:D184"/>
    <mergeCell ref="C173:D173"/>
    <mergeCell ref="C174:D174"/>
    <mergeCell ref="C175:D175"/>
    <mergeCell ref="C176:D176"/>
    <mergeCell ref="C177:D177"/>
    <mergeCell ref="C178:D178"/>
    <mergeCell ref="C179:D179"/>
    <mergeCell ref="C180:D180"/>
    <mergeCell ref="C181:D181"/>
    <mergeCell ref="C212:D212"/>
    <mergeCell ref="C213:D213"/>
    <mergeCell ref="C203:D203"/>
    <mergeCell ref="C204:D204"/>
    <mergeCell ref="C205:D205"/>
    <mergeCell ref="C206:D206"/>
    <mergeCell ref="C207:D207"/>
    <mergeCell ref="C208:D208"/>
    <mergeCell ref="C197:D197"/>
    <mergeCell ref="C198:D198"/>
    <mergeCell ref="C199:D199"/>
    <mergeCell ref="C200:D200"/>
    <mergeCell ref="C201:D201"/>
    <mergeCell ref="C202:D202"/>
    <mergeCell ref="C209:D209"/>
    <mergeCell ref="C210:D210"/>
    <mergeCell ref="C211:D211"/>
    <mergeCell ref="C191:D191"/>
    <mergeCell ref="C192:D192"/>
    <mergeCell ref="C193:D193"/>
    <mergeCell ref="C194:D194"/>
    <mergeCell ref="C195:D195"/>
    <mergeCell ref="C196:D196"/>
    <mergeCell ref="C185:D185"/>
    <mergeCell ref="C186:D186"/>
    <mergeCell ref="C187:D187"/>
    <mergeCell ref="C188:D188"/>
    <mergeCell ref="C189:D189"/>
    <mergeCell ref="C190:D190"/>
  </mergeCells>
  <phoneticPr fontId="8" type="noConversion"/>
  <dataValidations count="4">
    <dataValidation type="whole" allowBlank="1" showInputMessage="1" showErrorMessage="1" sqref="G14:G213" xr:uid="{6D4BDB0A-0B15-4C94-83B4-290517FE17FA}">
      <formula1>1900</formula1>
      <formula2>2024</formula2>
    </dataValidation>
    <dataValidation type="list" allowBlank="1" showInputMessage="1" showErrorMessage="1" sqref="H11" xr:uid="{5E42A98C-3465-4169-8B09-B86E9F2E58BC}">
      <formula1>"2025,2024,2023,2022,2021,2020,2019"</formula1>
    </dataValidation>
    <dataValidation type="list" allowBlank="1" showInputMessage="1" showErrorMessage="1" sqref="K14:K213" xr:uid="{DAE882C3-F726-45A3-8B19-F267DDE2C87F}">
      <formula1>"Diffusion seulement,En ligne seulement,En personne seulement,Hybride"</formula1>
    </dataValidation>
    <dataValidation type="whole" operator="greaterThan" allowBlank="1" showInputMessage="1" showErrorMessage="1" sqref="H14:H213" xr:uid="{69F2D8D5-7BD0-41BE-BFE3-7C03ED373054}">
      <formula1>0</formula1>
    </dataValidation>
  </dataValidations>
  <printOptions horizontalCentered="1"/>
  <pageMargins left="0.70866141732283472" right="0.70866141732283472" top="1.1023622047244095" bottom="0.74803149606299213" header="0.31496062992125984" footer="0.31496062992125984"/>
  <pageSetup paperSize="3" scale="104" orientation="landscape" r:id="rId1"/>
  <headerFooter>
    <oddFooter>&amp;LTéléfilm Canada - Modèle de liste des films canadiens - Programme d’aide aux festivals de moyenne et grande envergure - janvier 2024&amp;RPage &amp;P</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E31765E92D65804D84C984A5E394512B" ma:contentTypeVersion="10" ma:contentTypeDescription="Create a new document." ma:contentTypeScope="" ma:versionID="797c3edfb8887eda608c6114ed95ddc3">
  <xsd:schema xmlns:xsd="http://www.w3.org/2001/XMLSchema" xmlns:xs="http://www.w3.org/2001/XMLSchema" xmlns:p="http://schemas.microsoft.com/office/2006/metadata/properties" xmlns:ns2="4f2ccf92-aa06-46d1-85f8-02c5ee049c68" xmlns:ns3="f12f4192-0a4d-45e1-b280-6892509efd0a" targetNamespace="http://schemas.microsoft.com/office/2006/metadata/properties" ma:root="true" ma:fieldsID="32ecedf90af1cb86bf4e81cd90cbd3db" ns2:_="" ns3:_="">
    <xsd:import namespace="4f2ccf92-aa06-46d1-85f8-02c5ee049c68"/>
    <xsd:import namespace="f12f4192-0a4d-45e1-b280-6892509efd0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2ccf92-aa06-46d1-85f8-02c5ee049c6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12f4192-0a4d-45e1-b280-6892509efd0a"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82891BE-21FB-4515-9C6A-B6433ECFC011}">
  <ds:schemaRefs>
    <ds:schemaRef ds:uri="http://schemas.microsoft.com/sharepoint/v3/contenttype/forms"/>
  </ds:schemaRefs>
</ds:datastoreItem>
</file>

<file path=customXml/itemProps2.xml><?xml version="1.0" encoding="utf-8"?>
<ds:datastoreItem xmlns:ds="http://schemas.openxmlformats.org/officeDocument/2006/customXml" ds:itemID="{E0961FEB-80C7-4C2D-BACE-E50B5B6F926A}">
  <ds:schemaRefs>
    <ds:schemaRef ds:uri="http://schemas.microsoft.com/office/2006/documentManagement/types"/>
    <ds:schemaRef ds:uri="http://purl.org/dc/elements/1.1/"/>
    <ds:schemaRef ds:uri="http://schemas.microsoft.com/office/infopath/2007/PartnerControls"/>
    <ds:schemaRef ds:uri="http://purl.org/dc/dcmitype/"/>
    <ds:schemaRef ds:uri="http://schemas.microsoft.com/office/2006/metadata/properties"/>
    <ds:schemaRef ds:uri="f12f4192-0a4d-45e1-b280-6892509efd0a"/>
    <ds:schemaRef ds:uri="4f2ccf92-aa06-46d1-85f8-02c5ee049c68"/>
    <ds:schemaRef ds:uri="http://schemas.openxmlformats.org/package/2006/metadata/core-properties"/>
    <ds:schemaRef ds:uri="http://www.w3.org/XML/1998/namespace"/>
    <ds:schemaRef ds:uri="http://purl.org/dc/terms/"/>
  </ds:schemaRefs>
</ds:datastoreItem>
</file>

<file path=customXml/itemProps3.xml><?xml version="1.0" encoding="utf-8"?>
<ds:datastoreItem xmlns:ds="http://schemas.openxmlformats.org/officeDocument/2006/customXml" ds:itemID="{0C3AD81D-14EC-430D-9EBF-044FD40AB93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2ccf92-aa06-46d1-85f8-02c5ee049c68"/>
    <ds:schemaRef ds:uri="f12f4192-0a4d-45e1-b280-6892509efd0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Sommaire</vt:lpstr>
      <vt:lpstr>Liste des films canadiens</vt:lpstr>
      <vt:lpstr>'Liste des films canadiens'!Print_Area</vt:lpstr>
      <vt:lpstr>Sommaire!Print_Area</vt:lpstr>
      <vt:lpstr>'Liste des films canadiens'!Print_Titles</vt:lpstr>
    </vt:vector>
  </TitlesOfParts>
  <Manager/>
  <Company>Telefilm Canada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Wong, Savine (TOR)</dc:creator>
  <cp:keywords/>
  <dc:description/>
  <cp:lastModifiedBy>Moncion, Bethy (MTL)</cp:lastModifiedBy>
  <cp:revision/>
  <cp:lastPrinted>2024-02-05T17:05:16Z</cp:lastPrinted>
  <dcterms:created xsi:type="dcterms:W3CDTF">2022-07-20T14:17:56Z</dcterms:created>
  <dcterms:modified xsi:type="dcterms:W3CDTF">2024-08-13T15:30:10Z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0x010100E31765E92D65804D84C984A5E394512B</vt:lpwstr>
  </property>
</Properties>
</file>