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elefilm.sharepoint.com/sites/P2021-03_RelancedesprogrammesTFC/Documents partages/General/Espace de relance_Relaunch Space/2026-2027/Medium to Large-Scale Festivals Program - Reopening/Final Documents/"/>
    </mc:Choice>
  </mc:AlternateContent>
  <xr:revisionPtr revIDLastSave="0" documentId="8_{285802B1-0180-48F8-A62E-3A86D6FBE51D}" xr6:coauthVersionLast="47" xr6:coauthVersionMax="47" xr10:uidLastSave="{00000000-0000-0000-0000-000000000000}"/>
  <bookViews>
    <workbookView xWindow="30600" yWindow="2415" windowWidth="22770" windowHeight="13230" activeTab="1" xr2:uid="{43A5084C-77F9-484E-992A-29A85442FA41}"/>
  </bookViews>
  <sheets>
    <sheet name="Summary" sheetId="4" r:id="rId1"/>
    <sheet name="List of Canadian Films" sheetId="6" r:id="rId2"/>
  </sheets>
  <definedNames>
    <definedName name="_xlnm.Print_Area" localSheetId="1">'List of Canadian Films'!$B$6:$G$313</definedName>
    <definedName name="_xlnm.Print_Area" localSheetId="0">Summary!$B$2:$L$2</definedName>
    <definedName name="_xlnm.Print_Titles" localSheetId="1">'List of Canadian Films'!$10:$13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C5" i="4"/>
  <c r="C4" i="4" l="1"/>
  <c r="H4" i="4"/>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G300" i="6"/>
  <c r="G301" i="6"/>
  <c r="G302" i="6"/>
  <c r="G303" i="6"/>
  <c r="G304" i="6"/>
  <c r="G305" i="6"/>
  <c r="G306" i="6"/>
  <c r="G307" i="6"/>
  <c r="G308" i="6"/>
  <c r="G309" i="6"/>
  <c r="G310" i="6"/>
  <c r="G311" i="6"/>
  <c r="G312" i="6"/>
  <c r="G313" i="6"/>
  <c r="H5" i="4" s="1"/>
  <c r="G14" i="6"/>
  <c r="E4" i="4" l="1"/>
  <c r="G236" i="6" l="1"/>
  <c r="G235" i="6"/>
  <c r="G234" i="6"/>
  <c r="G233" i="6"/>
  <c r="G232" i="6"/>
  <c r="G231" i="6"/>
  <c r="G230" i="6"/>
  <c r="G229" i="6"/>
  <c r="G228" i="6"/>
  <c r="G227" i="6"/>
  <c r="G226" i="6"/>
  <c r="G225" i="6"/>
  <c r="G224" i="6"/>
  <c r="G172" i="6"/>
  <c r="G171" i="6"/>
  <c r="G170" i="6"/>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G140" i="6"/>
  <c r="G139" i="6"/>
  <c r="G138" i="6"/>
  <c r="G137" i="6"/>
  <c r="G136" i="6"/>
  <c r="G135" i="6"/>
  <c r="G134" i="6"/>
  <c r="G133" i="6"/>
  <c r="G132" i="6"/>
  <c r="G131" i="6"/>
  <c r="G130" i="6"/>
  <c r="G129" i="6"/>
  <c r="G128" i="6"/>
  <c r="G127" i="6"/>
  <c r="G126" i="6"/>
  <c r="G125" i="6"/>
  <c r="G124" i="6"/>
  <c r="G123" i="6"/>
  <c r="G122" i="6"/>
  <c r="G121" i="6"/>
  <c r="G120" i="6"/>
  <c r="G119" i="6"/>
  <c r="G118" i="6"/>
  <c r="G117" i="6"/>
  <c r="G116" i="6"/>
  <c r="G115" i="6"/>
  <c r="G114" i="6"/>
  <c r="G113" i="6"/>
  <c r="G112" i="6"/>
  <c r="G111" i="6"/>
  <c r="G110" i="6"/>
  <c r="G109" i="6"/>
  <c r="G108" i="6"/>
  <c r="G107" i="6"/>
  <c r="G106" i="6"/>
  <c r="G105" i="6"/>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I5" i="4" l="1"/>
  <c r="F5" i="4"/>
  <c r="I4" i="4"/>
  <c r="K5" i="4" l="1"/>
  <c r="L5" i="4"/>
  <c r="K4" i="4"/>
  <c r="F4" i="4"/>
  <c r="L4" i="4" s="1"/>
</calcChain>
</file>

<file path=xl/sharedStrings.xml><?xml version="1.0" encoding="utf-8"?>
<sst xmlns="http://schemas.openxmlformats.org/spreadsheetml/2006/main" count="31" uniqueCount="26">
  <si>
    <t>SUMMARY - CANADIAN* FILMS</t>
  </si>
  <si>
    <t>Number</t>
  </si>
  <si>
    <t>Feature Films Equivalent</t>
  </si>
  <si>
    <r>
      <t xml:space="preserve">Number of </t>
    </r>
    <r>
      <rPr>
        <b/>
        <sz val="9"/>
        <color rgb="FF222222"/>
        <rFont val="Arial"/>
        <family val="2"/>
      </rPr>
      <t>Canadian</t>
    </r>
    <r>
      <rPr>
        <sz val="9"/>
        <color rgb="FF222222"/>
        <rFont val="Arial"/>
        <family val="2"/>
      </rPr>
      <t>* feature films (75 mins or longer)</t>
    </r>
  </si>
  <si>
    <r>
      <t xml:space="preserve">Number of </t>
    </r>
    <r>
      <rPr>
        <b/>
        <sz val="9"/>
        <color rgb="FF222222"/>
        <rFont val="Arial"/>
        <family val="2"/>
      </rPr>
      <t>Canadian</t>
    </r>
    <r>
      <rPr>
        <sz val="9"/>
        <color rgb="FF222222"/>
        <rFont val="Arial"/>
        <family val="2"/>
      </rPr>
      <t>* medium-length films (between 30 &amp; 74 minutes)</t>
    </r>
  </si>
  <si>
    <r>
      <t xml:space="preserve">Number of </t>
    </r>
    <r>
      <rPr>
        <b/>
        <sz val="9"/>
        <color rgb="FF222222"/>
        <rFont val="Arial"/>
        <family val="2"/>
      </rPr>
      <t>Canadian</t>
    </r>
    <r>
      <rPr>
        <sz val="9"/>
        <color rgb="FF222222"/>
        <rFont val="Arial"/>
        <family val="2"/>
      </rPr>
      <t>* short films (less than 30 minutes)</t>
    </r>
  </si>
  <si>
    <r>
      <t xml:space="preserve">Total number of </t>
    </r>
    <r>
      <rPr>
        <b/>
        <sz val="9"/>
        <color rgb="FF222222"/>
        <rFont val="Arial"/>
        <family val="2"/>
      </rPr>
      <t>Canadian</t>
    </r>
    <r>
      <rPr>
        <sz val="9"/>
        <color rgb="FF222222"/>
        <rFont val="Arial"/>
        <family val="2"/>
      </rPr>
      <t>* works in program</t>
    </r>
  </si>
  <si>
    <r>
      <t xml:space="preserve">Number of </t>
    </r>
    <r>
      <rPr>
        <b/>
        <sz val="9"/>
        <color rgb="FF222222"/>
        <rFont val="Arial"/>
        <family val="2"/>
      </rPr>
      <t>Recent*</t>
    </r>
    <r>
      <rPr>
        <sz val="9"/>
        <color rgb="FF222222"/>
        <rFont val="Arial"/>
        <family val="2"/>
      </rPr>
      <t xml:space="preserve"> </t>
    </r>
    <r>
      <rPr>
        <b/>
        <sz val="9"/>
        <color rgb="FF222222"/>
        <rFont val="Arial"/>
        <family val="2"/>
      </rPr>
      <t>Canadian</t>
    </r>
    <r>
      <rPr>
        <sz val="9"/>
        <color rgb="FF222222"/>
        <rFont val="Arial"/>
        <family val="2"/>
      </rPr>
      <t>* feature films (75 mins or longer)</t>
    </r>
  </si>
  <si>
    <r>
      <t xml:space="preserve">Number of </t>
    </r>
    <r>
      <rPr>
        <b/>
        <sz val="9"/>
        <color rgb="FF222222"/>
        <rFont val="Arial"/>
        <family val="2"/>
      </rPr>
      <t>Recent*</t>
    </r>
    <r>
      <rPr>
        <sz val="9"/>
        <color rgb="FF222222"/>
        <rFont val="Arial"/>
        <family val="2"/>
      </rPr>
      <t xml:space="preserve"> </t>
    </r>
    <r>
      <rPr>
        <b/>
        <sz val="9"/>
        <color rgb="FF222222"/>
        <rFont val="Arial"/>
        <family val="2"/>
      </rPr>
      <t>Canadian</t>
    </r>
    <r>
      <rPr>
        <sz val="9"/>
        <color rgb="FF222222"/>
        <rFont val="Arial"/>
        <family val="2"/>
      </rPr>
      <t>* medium-length films (between 30 &amp; 74 minutes)</t>
    </r>
  </si>
  <si>
    <r>
      <t xml:space="preserve">Number of </t>
    </r>
    <r>
      <rPr>
        <b/>
        <sz val="9"/>
        <color rgb="FF222222"/>
        <rFont val="Arial"/>
        <family val="2"/>
      </rPr>
      <t>Recent*</t>
    </r>
    <r>
      <rPr>
        <sz val="9"/>
        <color rgb="FF222222"/>
        <rFont val="Arial"/>
        <family val="2"/>
      </rPr>
      <t xml:space="preserve"> </t>
    </r>
    <r>
      <rPr>
        <b/>
        <sz val="9"/>
        <color rgb="FF222222"/>
        <rFont val="Arial"/>
        <family val="2"/>
      </rPr>
      <t>Canadian</t>
    </r>
    <r>
      <rPr>
        <sz val="9"/>
        <color rgb="FF222222"/>
        <rFont val="Arial"/>
        <family val="2"/>
      </rPr>
      <t>* short films (less than 30 minutes)</t>
    </r>
  </si>
  <si>
    <r>
      <t xml:space="preserve">Total number of </t>
    </r>
    <r>
      <rPr>
        <b/>
        <sz val="9"/>
        <color rgb="FF222222"/>
        <rFont val="Arial"/>
        <family val="2"/>
      </rPr>
      <t>Recent* Canadian</t>
    </r>
    <r>
      <rPr>
        <sz val="9"/>
        <color rgb="FF222222"/>
        <rFont val="Arial"/>
        <family val="2"/>
      </rPr>
      <t>* works in program</t>
    </r>
  </si>
  <si>
    <t xml:space="preserve">* A Canadian work is an audiovisual work that has either been 1) certified by the Canadian Audiovisual Certification Office (CAVCO) as a “Canadian film or video production”, 2) recognized as an audiovisual treaty coproduction by the Minister of Heritage or 3) directed and produced by Canadians and its copyright is owned by Canadians. Canadian works can be feature films, medium-length films, short films, television programs and digital productions. </t>
  </si>
  <si>
    <t>* A recent work has been completed or distributed in the last two calendar years.</t>
  </si>
  <si>
    <t>LIST OF CANADIAN FILMS</t>
  </si>
  <si>
    <t>Medium to Large-Scale Festivals Program</t>
  </si>
  <si>
    <t>This report does not require external validation. However, Telefilm Canada reserves the right to conduct an audit of the information contained herein.</t>
  </si>
  <si>
    <t>Please complete this based on the programming presented at the previous edition of the Festival. Ensure each film is detailed once only in the sheet (on one line).</t>
  </si>
  <si>
    <t>Festival Title</t>
  </si>
  <si>
    <t>Name of Applicant</t>
  </si>
  <si>
    <r>
      <t xml:space="preserve">Year of the Festival
</t>
    </r>
    <r>
      <rPr>
        <sz val="9"/>
        <color theme="1"/>
        <rFont val="Arial"/>
        <family val="2"/>
      </rPr>
      <t>(Dropdown List)</t>
    </r>
  </si>
  <si>
    <t>Current Date</t>
  </si>
  <si>
    <t>Title of Canadian Films</t>
  </si>
  <si>
    <r>
      <rPr>
        <b/>
        <sz val="9"/>
        <color rgb="FF000000"/>
        <rFont val="Arial"/>
        <family val="2"/>
      </rPr>
      <t xml:space="preserve">Release Year
</t>
    </r>
    <r>
      <rPr>
        <sz val="9"/>
        <color rgb="FF000000"/>
        <rFont val="Arial"/>
        <family val="2"/>
      </rPr>
      <t>(in #### format)</t>
    </r>
  </si>
  <si>
    <r>
      <t xml:space="preserve">Running Time
</t>
    </r>
    <r>
      <rPr>
        <sz val="9"/>
        <color theme="1"/>
        <rFont val="Arial"/>
        <family val="2"/>
      </rPr>
      <t>(in minutes)</t>
    </r>
  </si>
  <si>
    <t>Type</t>
  </si>
  <si>
    <t>Publication date: December 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</si>
</sst>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5" x14ac:knownFonts="1">
    <font>
      <sz val="11"/>
      <color theme="1"/>
      <name val="Arial"/>
      <family val="2"/>
    </font>
    <font>
      <sz val="11"/>
      <color theme="1"/>
      <name val="Calibri"/>
      <family val="2"/>
      <scheme val="minor"/>
    </font>
    <font>
      <sz val="11"/>
      <color theme="1"/>
      <name val="Calibri"/>
      <family val="2"/>
      <scheme val="minor"/>
    </font>
    <font>
      <sz val="9"/>
      <color theme="1"/>
      <name val="Arial"/>
      <family val="2"/>
    </font>
    <font>
      <sz val="10"/>
      <name val="Arial"/>
      <family val="2"/>
    </font>
    <font>
      <sz val="8"/>
      <color theme="1"/>
      <name val="Arial"/>
      <family val="2"/>
    </font>
    <font>
      <b/>
      <sz val="9"/>
      <color rgb="FFFF0000"/>
      <name val="Arial"/>
      <family val="2"/>
    </font>
    <font>
      <b/>
      <sz val="9"/>
      <color theme="1"/>
      <name val="Arial"/>
      <family val="2"/>
    </font>
    <font>
      <b/>
      <sz val="12"/>
      <color theme="1"/>
      <name val="Arial"/>
      <family val="2"/>
    </font>
    <font>
      <sz val="9"/>
      <name val="Arial"/>
      <family val="2"/>
    </font>
    <font>
      <b/>
      <sz val="14"/>
      <name val="Arial"/>
      <family val="2"/>
    </font>
    <font>
      <sz val="9"/>
      <color rgb="FF222222"/>
      <name val="Arial"/>
      <family val="2"/>
    </font>
    <font>
      <b/>
      <sz val="9"/>
      <color rgb="FF222222"/>
      <name val="Arial"/>
      <family val="2"/>
    </font>
    <font>
      <b/>
      <sz val="9"/>
      <color rgb="FF000000"/>
      <name val="Arial"/>
      <family val="2"/>
    </font>
    <font>
      <sz val="9"/>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FF"/>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4" fillId="0" borderId="0"/>
    <xf numFmtId="9" fontId="2" fillId="0" borderId="0" applyFont="0" applyFill="0" applyBorder="0" applyAlignment="0" applyProtection="0"/>
    <xf numFmtId="0" fontId="1" fillId="0" borderId="0"/>
  </cellStyleXfs>
  <cellXfs count="49">
    <xf numFmtId="0" fontId="0" fillId="0" borderId="0" xfId="0"/>
    <xf numFmtId="0" fontId="4" fillId="0" borderId="0" xfId="2"/>
    <xf numFmtId="0" fontId="4" fillId="2" borderId="0" xfId="2" applyFill="1"/>
    <xf numFmtId="0" fontId="7" fillId="4" borderId="5"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10" fillId="2" borderId="0" xfId="2" applyFont="1" applyFill="1" applyAlignment="1">
      <alignment horizontal="right"/>
    </xf>
    <xf numFmtId="0" fontId="4" fillId="2" borderId="0" xfId="2" applyFill="1" applyAlignment="1">
      <alignment horizontal="right"/>
    </xf>
    <xf numFmtId="0" fontId="4" fillId="2" borderId="0" xfId="2" applyFill="1" applyAlignment="1">
      <alignment horizontal="center"/>
    </xf>
    <xf numFmtId="0" fontId="4" fillId="0" borderId="0" xfId="2" applyAlignment="1">
      <alignment horizontal="center"/>
    </xf>
    <xf numFmtId="0" fontId="7" fillId="4" borderId="8" xfId="1" applyFont="1" applyFill="1" applyBorder="1" applyAlignment="1">
      <alignment horizontal="center" vertical="center" wrapText="1"/>
    </xf>
    <xf numFmtId="0" fontId="3" fillId="2" borderId="0" xfId="0" applyFont="1" applyFill="1"/>
    <xf numFmtId="0" fontId="11" fillId="5" borderId="10" xfId="0" applyFont="1" applyFill="1" applyBorder="1" applyAlignment="1">
      <alignment horizontal="left" vertical="center" wrapText="1"/>
    </xf>
    <xf numFmtId="0" fontId="11" fillId="5" borderId="11" xfId="0" applyFont="1" applyFill="1" applyBorder="1" applyAlignment="1">
      <alignment horizontal="right" vertical="center" wrapText="1"/>
    </xf>
    <xf numFmtId="0" fontId="11" fillId="5" borderId="11" xfId="0" applyFont="1" applyFill="1" applyBorder="1" applyAlignment="1">
      <alignment horizontal="left" vertical="center" wrapText="1"/>
    </xf>
    <xf numFmtId="0" fontId="11" fillId="5" borderId="12" xfId="0" applyFont="1" applyFill="1" applyBorder="1" applyAlignment="1">
      <alignment horizontal="right" vertical="center" wrapText="1"/>
    </xf>
    <xf numFmtId="0" fontId="3" fillId="0" borderId="0" xfId="0" applyFont="1"/>
    <xf numFmtId="0" fontId="11" fillId="5" borderId="5" xfId="0" applyFont="1" applyFill="1" applyBorder="1" applyAlignment="1">
      <alignment horizontal="left" vertical="center" wrapText="1"/>
    </xf>
    <xf numFmtId="0" fontId="11" fillId="5" borderId="5" xfId="0" applyFont="1" applyFill="1" applyBorder="1" applyAlignment="1">
      <alignment horizontal="right" vertical="center" wrapText="1"/>
    </xf>
    <xf numFmtId="0" fontId="11" fillId="5" borderId="8" xfId="0" applyFont="1" applyFill="1" applyBorder="1" applyAlignment="1">
      <alignment horizontal="left" vertical="center" wrapText="1"/>
    </xf>
    <xf numFmtId="0" fontId="11" fillId="5" borderId="9" xfId="0" applyFont="1" applyFill="1" applyBorder="1" applyAlignment="1">
      <alignment horizontal="right" vertical="center" wrapText="1"/>
    </xf>
    <xf numFmtId="0" fontId="9" fillId="0" borderId="0" xfId="2" applyFont="1" applyAlignment="1">
      <alignment horizontal="right"/>
    </xf>
    <xf numFmtId="0" fontId="3" fillId="2" borderId="0" xfId="4" applyFont="1" applyFill="1"/>
    <xf numFmtId="0" fontId="3" fillId="2" borderId="0" xfId="4" applyFont="1" applyFill="1" applyAlignment="1">
      <alignment horizontal="center"/>
    </xf>
    <xf numFmtId="0" fontId="7" fillId="2" borderId="5" xfId="4" applyFont="1" applyFill="1" applyBorder="1" applyAlignment="1">
      <alignment horizontal="left"/>
    </xf>
    <xf numFmtId="0" fontId="7" fillId="2" borderId="5" xfId="4" applyFont="1" applyFill="1" applyBorder="1" applyAlignment="1">
      <alignment horizontal="center" vertical="center" wrapText="1"/>
    </xf>
    <xf numFmtId="0" fontId="3" fillId="2" borderId="5" xfId="4" applyFont="1" applyFill="1" applyBorder="1" applyAlignment="1">
      <alignment horizontal="left" wrapText="1"/>
    </xf>
    <xf numFmtId="0" fontId="3" fillId="3" borderId="6" xfId="4" applyFont="1" applyFill="1" applyBorder="1" applyAlignment="1" applyProtection="1">
      <alignment horizontal="left" wrapText="1"/>
      <protection locked="0"/>
    </xf>
    <xf numFmtId="0" fontId="3" fillId="3" borderId="7" xfId="4" applyFont="1" applyFill="1" applyBorder="1" applyAlignment="1" applyProtection="1">
      <alignment horizontal="left" wrapText="1"/>
      <protection locked="0"/>
    </xf>
    <xf numFmtId="0" fontId="3" fillId="3" borderId="5" xfId="4" applyFont="1" applyFill="1" applyBorder="1" applyAlignment="1" applyProtection="1">
      <alignment horizontal="center" wrapText="1"/>
      <protection locked="0"/>
    </xf>
    <xf numFmtId="0" fontId="3" fillId="2" borderId="5" xfId="4" applyFont="1" applyFill="1" applyBorder="1" applyAlignment="1">
      <alignment horizontal="center" wrapText="1"/>
    </xf>
    <xf numFmtId="0" fontId="7" fillId="2" borderId="16" xfId="4" applyFont="1" applyFill="1" applyBorder="1" applyAlignment="1">
      <alignment horizontal="center" vertical="center"/>
    </xf>
    <xf numFmtId="0" fontId="7" fillId="2" borderId="1" xfId="4" applyFont="1" applyFill="1" applyBorder="1" applyAlignment="1">
      <alignment horizontal="center" vertical="center" wrapText="1"/>
    </xf>
    <xf numFmtId="0" fontId="9" fillId="3" borderId="3" xfId="4" applyFont="1" applyFill="1" applyBorder="1" applyAlignment="1" applyProtection="1">
      <alignment horizontal="center" vertical="center" wrapText="1"/>
      <protection locked="0"/>
    </xf>
    <xf numFmtId="164" fontId="9" fillId="3" borderId="17" xfId="4" applyNumberFormat="1" applyFont="1" applyFill="1" applyBorder="1" applyAlignment="1" applyProtection="1">
      <alignment horizontal="center" vertical="center" wrapText="1"/>
      <protection locked="0"/>
    </xf>
    <xf numFmtId="0" fontId="13" fillId="2" borderId="5" xfId="4" applyFont="1" applyFill="1" applyBorder="1" applyAlignment="1">
      <alignment horizontal="center" vertical="center" wrapText="1"/>
    </xf>
    <xf numFmtId="0" fontId="8" fillId="2" borderId="13"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15" xfId="1" applyFont="1" applyFill="1" applyBorder="1" applyAlignment="1">
      <alignment horizontal="center" vertical="center"/>
    </xf>
    <xf numFmtId="0" fontId="5" fillId="2" borderId="0" xfId="1" applyFont="1" applyFill="1" applyAlignment="1">
      <alignment horizontal="left" wrapText="1"/>
    </xf>
    <xf numFmtId="0" fontId="3" fillId="3" borderId="6" xfId="4" applyFont="1" applyFill="1" applyBorder="1" applyAlignment="1" applyProtection="1">
      <alignment horizontal="left" wrapText="1"/>
      <protection locked="0"/>
    </xf>
    <xf numFmtId="0" fontId="3" fillId="3" borderId="7" xfId="4" applyFont="1" applyFill="1" applyBorder="1" applyAlignment="1" applyProtection="1">
      <alignment horizontal="left" wrapText="1"/>
      <protection locked="0"/>
    </xf>
    <xf numFmtId="0" fontId="3" fillId="3" borderId="3" xfId="4" applyFont="1" applyFill="1" applyBorder="1" applyAlignment="1" applyProtection="1">
      <alignment horizontal="center" vertical="center" wrapText="1"/>
      <protection locked="0"/>
    </xf>
    <xf numFmtId="0" fontId="3" fillId="3" borderId="4" xfId="4" applyFont="1" applyFill="1" applyBorder="1" applyAlignment="1" applyProtection="1">
      <alignment horizontal="center" vertical="center" wrapText="1"/>
      <protection locked="0"/>
    </xf>
    <xf numFmtId="0" fontId="7" fillId="2" borderId="1" xfId="4" applyFont="1" applyFill="1" applyBorder="1" applyAlignment="1">
      <alignment horizontal="center" vertical="center"/>
    </xf>
    <xf numFmtId="0" fontId="7" fillId="2" borderId="2" xfId="4" applyFont="1" applyFill="1" applyBorder="1" applyAlignment="1">
      <alignment horizontal="center" vertical="center"/>
    </xf>
    <xf numFmtId="0" fontId="7" fillId="2" borderId="6" xfId="4" applyFont="1" applyFill="1" applyBorder="1" applyAlignment="1">
      <alignment horizontal="center" vertical="center" wrapText="1"/>
    </xf>
    <xf numFmtId="0" fontId="7" fillId="2" borderId="7" xfId="4" applyFont="1" applyFill="1" applyBorder="1" applyAlignment="1">
      <alignment horizontal="center" vertical="center" wrapText="1"/>
    </xf>
    <xf numFmtId="0" fontId="5" fillId="2" borderId="0" xfId="4" applyFont="1" applyFill="1" applyAlignment="1">
      <alignment horizontal="center" vertical="center" wrapText="1"/>
    </xf>
    <xf numFmtId="0" fontId="6" fillId="2" borderId="0" xfId="4" applyFont="1" applyFill="1" applyAlignment="1">
      <alignment horizontal="center" vertical="center" wrapText="1"/>
    </xf>
  </cellXfs>
  <cellStyles count="5">
    <cellStyle name="Normal" xfId="0" builtinId="0"/>
    <cellStyle name="Normal 2" xfId="1" xr:uid="{615A6CBA-135D-4914-BFFA-6B6B96E32E53}"/>
    <cellStyle name="Normal 2 2" xfId="2" xr:uid="{6969BD04-DB36-4424-9448-1633EAA8EDE3}"/>
    <cellStyle name="Normal 2 3" xfId="4" xr:uid="{A27AAC7B-6725-4435-BAA4-94CB58D9A701}"/>
    <cellStyle name="Percent 2" xfId="3" xr:uid="{E6C7B987-2B5C-4DEB-B4C6-63A4E97EEA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116417</xdr:colOff>
      <xdr:row>0</xdr:row>
      <xdr:rowOff>49742</xdr:rowOff>
    </xdr:from>
    <xdr:to>
      <xdr:col>2</xdr:col>
      <xdr:colOff>1333500</xdr:colOff>
      <xdr:row>3</xdr:row>
      <xdr:rowOff>83662</xdr:rowOff>
    </xdr:to>
    <xdr:pic>
      <xdr:nvPicPr>
        <xdr:cNvPr id="3" name="Picture 2">
          <a:extLst>
            <a:ext uri="{FF2B5EF4-FFF2-40B4-BE49-F238E27FC236}">
              <a16:creationId xmlns:a16="http://schemas.microsoft.com/office/drawing/2014/main" id="{099A8078-EAE7-45DB-9274-4C37227752A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56" t="22192" b="21545"/>
        <a:stretch>
          <a:fillRect/>
        </a:stretch>
      </xdr:blipFill>
      <xdr:spPr bwMode="auto">
        <a:xfrm>
          <a:off x="116417" y="49742"/>
          <a:ext cx="1826683" cy="586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60C5F-833C-4249-8FC3-B11E39E7BFB2}">
  <dimension ref="A1:T9"/>
  <sheetViews>
    <sheetView zoomScaleNormal="100" workbookViewId="0">
      <selection activeCell="L9" sqref="L9"/>
    </sheetView>
  </sheetViews>
  <sheetFormatPr defaultColWidth="0" defaultRowHeight="14.25" customHeight="1" zeroHeight="1" x14ac:dyDescent="0.25"/>
  <cols>
    <col min="1" max="1" width="3.25" style="10" customWidth="1"/>
    <col min="2" max="2" width="20.58203125" style="15" customWidth="1"/>
    <col min="3" max="3" width="10" style="15" customWidth="1"/>
    <col min="4" max="4" width="22.25" style="15" customWidth="1"/>
    <col min="5" max="5" width="10.33203125" style="15" customWidth="1"/>
    <col min="6" max="6" width="11.08203125" style="15" customWidth="1"/>
    <col min="7" max="7" width="18.33203125" style="15" customWidth="1"/>
    <col min="8" max="8" width="11.33203125" style="15" customWidth="1"/>
    <col min="9" max="9" width="12.75" style="15" customWidth="1"/>
    <col min="10" max="10" width="15.58203125" style="15" customWidth="1"/>
    <col min="11" max="11" width="10.83203125" style="15" customWidth="1"/>
    <col min="12" max="12" width="11.75" style="15" customWidth="1"/>
    <col min="13" max="13" width="3.25" style="10" customWidth="1"/>
    <col min="14" max="20" width="0" style="15" hidden="1" customWidth="1"/>
    <col min="21" max="16384" width="8.58203125" style="15" hidden="1"/>
  </cols>
  <sheetData>
    <row r="1" spans="2:20" s="10" customFormat="1" ht="20.149999999999999" customHeight="1" thickBot="1" x14ac:dyDescent="0.3"/>
    <row r="2" spans="2:20" s="10" customFormat="1" ht="24" customHeight="1" x14ac:dyDescent="0.25">
      <c r="B2" s="35" t="s">
        <v>0</v>
      </c>
      <c r="C2" s="36"/>
      <c r="D2" s="36"/>
      <c r="E2" s="36"/>
      <c r="F2" s="36"/>
      <c r="G2" s="36"/>
      <c r="H2" s="36"/>
      <c r="I2" s="36"/>
      <c r="J2" s="36"/>
      <c r="K2" s="36"/>
      <c r="L2" s="37"/>
    </row>
    <row r="3" spans="2:20" s="10" customFormat="1" ht="27" customHeight="1" x14ac:dyDescent="0.25">
      <c r="B3" s="9"/>
      <c r="C3" s="3" t="s">
        <v>1</v>
      </c>
      <c r="D3" s="3"/>
      <c r="E3" s="3" t="s">
        <v>1</v>
      </c>
      <c r="F3" s="3" t="s">
        <v>2</v>
      </c>
      <c r="G3" s="3"/>
      <c r="H3" s="3" t="s">
        <v>1</v>
      </c>
      <c r="I3" s="3" t="s">
        <v>2</v>
      </c>
      <c r="J3" s="3"/>
      <c r="K3" s="3" t="s">
        <v>1</v>
      </c>
      <c r="L3" s="4" t="s">
        <v>2</v>
      </c>
    </row>
    <row r="4" spans="2:20" s="10" customFormat="1" ht="39.75" customHeight="1" x14ac:dyDescent="0.25">
      <c r="B4" s="18" t="s">
        <v>3</v>
      </c>
      <c r="C4" s="17">
        <f>COUNTIF('List of Canadian Films'!G14:G313,"Feature")</f>
        <v>0</v>
      </c>
      <c r="D4" s="16" t="s">
        <v>4</v>
      </c>
      <c r="E4" s="17">
        <f>COUNTIF('List of Canadian Films'!G14:G313,"Mid-Length")</f>
        <v>0</v>
      </c>
      <c r="F4" s="17">
        <f>ROUND(E4/2,0)</f>
        <v>0</v>
      </c>
      <c r="G4" s="16" t="s">
        <v>5</v>
      </c>
      <c r="H4" s="17">
        <f>COUNTIF('List of Canadian Films'!G14:G313,"Short Film")</f>
        <v>0</v>
      </c>
      <c r="I4" s="17">
        <f>IF(H4=0,0,IF(H4&lt;4,1,ROUND(H4/4,0)))</f>
        <v>0</v>
      </c>
      <c r="J4" s="16" t="s">
        <v>6</v>
      </c>
      <c r="K4" s="17">
        <f>C4+E4+H4</f>
        <v>0</v>
      </c>
      <c r="L4" s="19">
        <f>C4+F4+I4</f>
        <v>0</v>
      </c>
    </row>
    <row r="5" spans="2:20" s="10" customFormat="1" ht="39" customHeight="1" thickBot="1" x14ac:dyDescent="0.3">
      <c r="B5" s="11" t="s">
        <v>7</v>
      </c>
      <c r="C5" s="12">
        <f>COUNTIFS('List of Canadian Films'!E14:E313,"&gt;="&amp;('List of Canadian Films'!F11-2),'List of Canadian Films'!G14:G313,"Feature")</f>
        <v>0</v>
      </c>
      <c r="D5" s="13" t="s">
        <v>8</v>
      </c>
      <c r="E5" s="12">
        <f>COUNTIFS('List of Canadian Films'!E14:E313,"&gt;="&amp;('List of Canadian Films'!F11-2),'List of Canadian Films'!G14:G313,"Mid-Length")</f>
        <v>0</v>
      </c>
      <c r="F5" s="12">
        <f>ROUND(E5/2,0)</f>
        <v>0</v>
      </c>
      <c r="G5" s="13" t="s">
        <v>9</v>
      </c>
      <c r="H5" s="12">
        <f>COUNTIFS('List of Canadian Films'!E14:E313,"&gt;="&amp;('List of Canadian Films'!F11-2),'List of Canadian Films'!G14:G313,"Short Film")</f>
        <v>0</v>
      </c>
      <c r="I5" s="12">
        <f>IF(H5=0,0,IF(H5&lt;4,1,ROUND(H5/4,0)))</f>
        <v>0</v>
      </c>
      <c r="J5" s="13" t="s">
        <v>10</v>
      </c>
      <c r="K5" s="12">
        <f>C5+E5+H5</f>
        <v>0</v>
      </c>
      <c r="L5" s="14">
        <f>C5+F5+I5</f>
        <v>0</v>
      </c>
    </row>
    <row r="6" spans="2:20" s="10" customFormat="1" ht="27" customHeight="1" x14ac:dyDescent="0.25">
      <c r="B6" s="38" t="s">
        <v>11</v>
      </c>
      <c r="C6" s="38"/>
      <c r="D6" s="38"/>
      <c r="E6" s="38"/>
      <c r="F6" s="38"/>
      <c r="G6" s="38"/>
      <c r="H6" s="38"/>
      <c r="I6" s="38"/>
      <c r="J6" s="38"/>
      <c r="K6" s="38"/>
      <c r="L6" s="38"/>
    </row>
    <row r="7" spans="2:20" s="10" customFormat="1" ht="15" customHeight="1" x14ac:dyDescent="0.25">
      <c r="B7" s="38" t="s">
        <v>12</v>
      </c>
      <c r="C7" s="38"/>
      <c r="D7" s="38"/>
      <c r="E7" s="38"/>
      <c r="F7" s="38"/>
      <c r="G7" s="38"/>
      <c r="H7" s="38"/>
      <c r="I7" s="38"/>
      <c r="J7" s="38"/>
      <c r="K7" s="38"/>
      <c r="L7" s="38"/>
    </row>
    <row r="8" spans="2:20" s="10" customFormat="1" ht="13.5" customHeight="1" x14ac:dyDescent="0.25">
      <c r="L8" s="20" t="s">
        <v>25</v>
      </c>
    </row>
    <row r="9" spans="2:20" s="10" customFormat="1" ht="14.25" customHeight="1" x14ac:dyDescent="0.25">
      <c r="N9" s="15"/>
      <c r="O9" s="15"/>
      <c r="P9" s="15"/>
      <c r="Q9" s="15"/>
      <c r="R9" s="15"/>
      <c r="S9" s="15"/>
      <c r="T9" s="15"/>
    </row>
  </sheetData>
  <sheetProtection algorithmName="SHA-512" hashValue="4x8YYKj7rx7V0K3laDwnOaZ5LIy4k0hx0PNg95R0b/3qBPvqI1thLPkGobtLX2dDraTTPnfToohEpCbUkUUYBg==" saltValue="bEcAmGtrsW5AVrtF/i90tw==" spinCount="100000" sheet="1" selectLockedCells="1" selectUnlockedCells="1"/>
  <mergeCells count="3">
    <mergeCell ref="B2:L2"/>
    <mergeCell ref="B6:L6"/>
    <mergeCell ref="B7:L7"/>
  </mergeCells>
  <printOptions horizontalCentered="1"/>
  <pageMargins left="0.70866141732283472" right="0.70866141732283472" top="1.1023622047244095" bottom="0.74803149606299213" header="0.31496062992125984" footer="0.31496062992125984"/>
  <pageSetup paperSize="3" scale="94" orientation="landscape" r:id="rId1"/>
  <headerFooter>
    <oddHeader>&amp;L&amp;G&amp;R&amp;"Arial,Bold"LIST OF CANADIAN FILMS (PREVIOUS EDITION)&amp;"Arial,Regular"
Medium to Large-Scale Festivals Program
Summary Page</oddHeader>
    <oddFooter>&amp;LTelefilm Canada - List of Canadian Films Template - Medium to Large-Scale Festivals Program - October 2022</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370A-0E56-45F1-90F9-21359A10E88F}">
  <dimension ref="A1:N315"/>
  <sheetViews>
    <sheetView tabSelected="1" zoomScaleNormal="100" workbookViewId="0">
      <pane ySplit="13" topLeftCell="A14" activePane="bottomLeft" state="frozen"/>
      <selection pane="bottomLeft" activeCell="C15" sqref="C15:D15"/>
    </sheetView>
  </sheetViews>
  <sheetFormatPr defaultColWidth="0" defaultRowHeight="12.65" customHeight="1" zeroHeight="1" x14ac:dyDescent="0.25"/>
  <cols>
    <col min="1" max="1" width="3.33203125" style="2" customWidth="1"/>
    <col min="2" max="2" width="4.58203125" style="1" customWidth="1"/>
    <col min="3" max="3" width="30.33203125" style="1" customWidth="1"/>
    <col min="4" max="4" width="22.33203125" style="1" customWidth="1"/>
    <col min="5" max="5" width="13.83203125" style="1" customWidth="1"/>
    <col min="6" max="6" width="16.33203125" style="8" customWidth="1"/>
    <col min="7" max="7" width="14.83203125" style="8" customWidth="1"/>
    <col min="8" max="8" width="3.5" style="2" customWidth="1"/>
    <col min="9" max="14" width="0" style="1" hidden="1" customWidth="1"/>
    <col min="15" max="16384" width="8.58203125" style="1" hidden="1"/>
  </cols>
  <sheetData>
    <row r="1" spans="1:8" s="2" customFormat="1" ht="18" x14ac:dyDescent="0.4">
      <c r="F1" s="7"/>
      <c r="G1" s="5" t="s">
        <v>13</v>
      </c>
    </row>
    <row r="2" spans="1:8" s="2" customFormat="1" ht="12.5" x14ac:dyDescent="0.25">
      <c r="F2" s="7"/>
      <c r="G2" s="6" t="s">
        <v>14</v>
      </c>
    </row>
    <row r="3" spans="1:8" s="2" customFormat="1" ht="12.5" x14ac:dyDescent="0.25">
      <c r="F3" s="7"/>
      <c r="G3" s="7"/>
    </row>
    <row r="4" spans="1:8" s="2" customFormat="1" ht="12.5" x14ac:dyDescent="0.25">
      <c r="F4" s="7"/>
      <c r="G4" s="7"/>
    </row>
    <row r="5" spans="1:8" s="2" customFormat="1" ht="7" customHeight="1" x14ac:dyDescent="0.25">
      <c r="A5" s="21"/>
      <c r="B5" s="21"/>
      <c r="C5" s="21"/>
      <c r="D5" s="21"/>
      <c r="E5" s="21"/>
      <c r="F5" s="22"/>
      <c r="G5" s="22"/>
      <c r="H5" s="21"/>
    </row>
    <row r="6" spans="1:8" s="2" customFormat="1" ht="12.65" customHeight="1" x14ac:dyDescent="0.25">
      <c r="A6" s="21"/>
      <c r="B6" s="47" t="s">
        <v>15</v>
      </c>
      <c r="C6" s="47"/>
      <c r="D6" s="47"/>
      <c r="E6" s="47"/>
      <c r="F6" s="47"/>
      <c r="G6" s="47"/>
      <c r="H6" s="21"/>
    </row>
    <row r="7" spans="1:8" s="2" customFormat="1" ht="6" customHeight="1" x14ac:dyDescent="0.25">
      <c r="A7" s="21"/>
      <c r="B7" s="21"/>
      <c r="C7" s="21"/>
      <c r="D7" s="21"/>
      <c r="E7" s="21"/>
      <c r="F7" s="22"/>
      <c r="G7" s="22"/>
      <c r="H7" s="21"/>
    </row>
    <row r="8" spans="1:8" s="2" customFormat="1" ht="27" customHeight="1" x14ac:dyDescent="0.25">
      <c r="A8" s="21"/>
      <c r="B8" s="48" t="s">
        <v>16</v>
      </c>
      <c r="C8" s="48"/>
      <c r="D8" s="48"/>
      <c r="E8" s="48"/>
      <c r="F8" s="48"/>
      <c r="G8" s="48"/>
      <c r="H8" s="21"/>
    </row>
    <row r="9" spans="1:8" s="2" customFormat="1" ht="7.5" customHeight="1" x14ac:dyDescent="0.25">
      <c r="A9" s="21"/>
      <c r="B9" s="21"/>
      <c r="C9" s="21"/>
      <c r="D9" s="21"/>
      <c r="E9" s="21"/>
      <c r="F9" s="22"/>
      <c r="G9" s="22"/>
      <c r="H9" s="21"/>
    </row>
    <row r="10" spans="1:8" s="2" customFormat="1" ht="31" customHeight="1" x14ac:dyDescent="0.25">
      <c r="A10" s="21"/>
      <c r="B10" s="43" t="s">
        <v>17</v>
      </c>
      <c r="C10" s="44"/>
      <c r="D10" s="43" t="s">
        <v>18</v>
      </c>
      <c r="E10" s="44"/>
      <c r="F10" s="31" t="s">
        <v>19</v>
      </c>
      <c r="G10" s="30" t="s">
        <v>20</v>
      </c>
      <c r="H10" s="21"/>
    </row>
    <row r="11" spans="1:8" ht="25.5" customHeight="1" x14ac:dyDescent="0.3">
      <c r="A11" s="21"/>
      <c r="B11" s="41"/>
      <c r="C11" s="42"/>
      <c r="D11" s="41"/>
      <c r="E11" s="42"/>
      <c r="F11" s="32"/>
      <c r="G11" s="33"/>
      <c r="H11"/>
    </row>
    <row r="12" spans="1:8" s="2" customFormat="1" ht="12.5" x14ac:dyDescent="0.25">
      <c r="F12" s="7"/>
      <c r="G12" s="7"/>
    </row>
    <row r="13" spans="1:8" s="2" customFormat="1" ht="23" x14ac:dyDescent="0.25">
      <c r="A13" s="21"/>
      <c r="B13" s="23"/>
      <c r="C13" s="45" t="s">
        <v>21</v>
      </c>
      <c r="D13" s="46"/>
      <c r="E13" s="34" t="s">
        <v>22</v>
      </c>
      <c r="F13" s="24" t="s">
        <v>23</v>
      </c>
      <c r="G13" s="24" t="s">
        <v>24</v>
      </c>
      <c r="H13" s="21"/>
    </row>
    <row r="14" spans="1:8" ht="12.5" x14ac:dyDescent="0.25">
      <c r="A14" s="21"/>
      <c r="B14" s="25">
        <v>1</v>
      </c>
      <c r="C14" s="39"/>
      <c r="D14" s="40"/>
      <c r="E14" s="28"/>
      <c r="F14" s="28"/>
      <c r="G14" s="29" t="str">
        <f t="shared" ref="G14:G45" si="0">IF(C14="","",IF(F14="","",IF(F14&gt;=75,"Feature",IF(F14&lt;30,"Short Film","Mid-Length"))))</f>
        <v/>
      </c>
      <c r="H14" s="21"/>
    </row>
    <row r="15" spans="1:8" ht="12.5" x14ac:dyDescent="0.25">
      <c r="A15" s="21"/>
      <c r="B15" s="25">
        <v>2</v>
      </c>
      <c r="C15" s="39"/>
      <c r="D15" s="40"/>
      <c r="E15" s="28"/>
      <c r="F15" s="28"/>
      <c r="G15" s="29" t="str">
        <f t="shared" si="0"/>
        <v/>
      </c>
      <c r="H15" s="21"/>
    </row>
    <row r="16" spans="1:8" ht="12.5" x14ac:dyDescent="0.25">
      <c r="A16" s="21"/>
      <c r="B16" s="25">
        <v>3</v>
      </c>
      <c r="C16" s="39"/>
      <c r="D16" s="40"/>
      <c r="E16" s="28"/>
      <c r="F16" s="28"/>
      <c r="G16" s="29" t="str">
        <f t="shared" si="0"/>
        <v/>
      </c>
      <c r="H16" s="21"/>
    </row>
    <row r="17" spans="1:8" ht="12.5" x14ac:dyDescent="0.25">
      <c r="A17" s="21"/>
      <c r="B17" s="25">
        <v>4</v>
      </c>
      <c r="C17" s="39"/>
      <c r="D17" s="40"/>
      <c r="E17" s="28"/>
      <c r="F17" s="28"/>
      <c r="G17" s="29" t="str">
        <f t="shared" si="0"/>
        <v/>
      </c>
      <c r="H17" s="21"/>
    </row>
    <row r="18" spans="1:8" ht="12.5" x14ac:dyDescent="0.25">
      <c r="A18" s="21"/>
      <c r="B18" s="25">
        <v>5</v>
      </c>
      <c r="C18" s="39"/>
      <c r="D18" s="40"/>
      <c r="E18" s="28"/>
      <c r="F18" s="28"/>
      <c r="G18" s="29" t="str">
        <f t="shared" si="0"/>
        <v/>
      </c>
      <c r="H18" s="21"/>
    </row>
    <row r="19" spans="1:8" ht="12.5" x14ac:dyDescent="0.25">
      <c r="A19" s="21"/>
      <c r="B19" s="25">
        <v>6</v>
      </c>
      <c r="C19" s="39"/>
      <c r="D19" s="40"/>
      <c r="E19" s="28"/>
      <c r="F19" s="28"/>
      <c r="G19" s="29" t="str">
        <f t="shared" si="0"/>
        <v/>
      </c>
      <c r="H19" s="21"/>
    </row>
    <row r="20" spans="1:8" ht="12.5" x14ac:dyDescent="0.25">
      <c r="A20" s="21"/>
      <c r="B20" s="25">
        <v>7</v>
      </c>
      <c r="C20" s="39"/>
      <c r="D20" s="40"/>
      <c r="E20" s="28"/>
      <c r="F20" s="28"/>
      <c r="G20" s="29" t="str">
        <f t="shared" si="0"/>
        <v/>
      </c>
      <c r="H20" s="21"/>
    </row>
    <row r="21" spans="1:8" ht="12.5" hidden="1" x14ac:dyDescent="0.25">
      <c r="A21" s="21"/>
      <c r="B21" s="25">
        <v>8</v>
      </c>
      <c r="C21" s="39"/>
      <c r="D21" s="40"/>
      <c r="E21" s="28"/>
      <c r="F21" s="28"/>
      <c r="G21" s="29" t="str">
        <f t="shared" si="0"/>
        <v/>
      </c>
      <c r="H21" s="21"/>
    </row>
    <row r="22" spans="1:8" ht="12.5" x14ac:dyDescent="0.25">
      <c r="A22" s="21"/>
      <c r="B22" s="25">
        <v>9</v>
      </c>
      <c r="C22" s="39"/>
      <c r="D22" s="40"/>
      <c r="E22" s="28"/>
      <c r="F22" s="28"/>
      <c r="G22" s="29" t="str">
        <f t="shared" si="0"/>
        <v/>
      </c>
      <c r="H22" s="21"/>
    </row>
    <row r="23" spans="1:8" ht="12.5" x14ac:dyDescent="0.25">
      <c r="A23" s="21"/>
      <c r="B23" s="25">
        <v>10</v>
      </c>
      <c r="C23" s="39"/>
      <c r="D23" s="40"/>
      <c r="E23" s="28"/>
      <c r="F23" s="28"/>
      <c r="G23" s="29" t="str">
        <f t="shared" si="0"/>
        <v/>
      </c>
      <c r="H23" s="21"/>
    </row>
    <row r="24" spans="1:8" ht="12.5" x14ac:dyDescent="0.25">
      <c r="B24" s="25">
        <v>11</v>
      </c>
      <c r="C24" s="39"/>
      <c r="D24" s="40"/>
      <c r="E24" s="28"/>
      <c r="F24" s="28"/>
      <c r="G24" s="29" t="str">
        <f t="shared" si="0"/>
        <v/>
      </c>
    </row>
    <row r="25" spans="1:8" ht="12.5" x14ac:dyDescent="0.25">
      <c r="B25" s="25">
        <v>12</v>
      </c>
      <c r="C25" s="39"/>
      <c r="D25" s="40"/>
      <c r="E25" s="28"/>
      <c r="F25" s="28"/>
      <c r="G25" s="29" t="str">
        <f t="shared" si="0"/>
        <v/>
      </c>
    </row>
    <row r="26" spans="1:8" ht="12.5" x14ac:dyDescent="0.25">
      <c r="B26" s="25">
        <v>13</v>
      </c>
      <c r="C26" s="39"/>
      <c r="D26" s="40"/>
      <c r="E26" s="28"/>
      <c r="F26" s="28"/>
      <c r="G26" s="29" t="str">
        <f t="shared" si="0"/>
        <v/>
      </c>
    </row>
    <row r="27" spans="1:8" ht="12.5" x14ac:dyDescent="0.25">
      <c r="B27" s="25">
        <v>14</v>
      </c>
      <c r="C27" s="39"/>
      <c r="D27" s="40"/>
      <c r="E27" s="28"/>
      <c r="F27" s="28"/>
      <c r="G27" s="29" t="str">
        <f t="shared" si="0"/>
        <v/>
      </c>
    </row>
    <row r="28" spans="1:8" ht="12.5" x14ac:dyDescent="0.25">
      <c r="B28" s="25">
        <v>15</v>
      </c>
      <c r="C28" s="39"/>
      <c r="D28" s="40"/>
      <c r="E28" s="28"/>
      <c r="F28" s="28"/>
      <c r="G28" s="29" t="str">
        <f t="shared" si="0"/>
        <v/>
      </c>
    </row>
    <row r="29" spans="1:8" ht="12.5" x14ac:dyDescent="0.25">
      <c r="B29" s="25">
        <v>16</v>
      </c>
      <c r="C29" s="39"/>
      <c r="D29" s="40"/>
      <c r="E29" s="28"/>
      <c r="F29" s="28"/>
      <c r="G29" s="29" t="str">
        <f t="shared" si="0"/>
        <v/>
      </c>
    </row>
    <row r="30" spans="1:8" ht="12.5" x14ac:dyDescent="0.25">
      <c r="B30" s="25">
        <v>17</v>
      </c>
      <c r="C30" s="39"/>
      <c r="D30" s="40"/>
      <c r="E30" s="28"/>
      <c r="F30" s="28"/>
      <c r="G30" s="29" t="str">
        <f t="shared" si="0"/>
        <v/>
      </c>
    </row>
    <row r="31" spans="1:8" ht="12.5" x14ac:dyDescent="0.25">
      <c r="B31" s="25">
        <v>18</v>
      </c>
      <c r="C31" s="39"/>
      <c r="D31" s="40"/>
      <c r="E31" s="28"/>
      <c r="F31" s="28"/>
      <c r="G31" s="29" t="str">
        <f t="shared" si="0"/>
        <v/>
      </c>
    </row>
    <row r="32" spans="1:8" ht="12.5" x14ac:dyDescent="0.25">
      <c r="B32" s="25">
        <v>19</v>
      </c>
      <c r="C32" s="39"/>
      <c r="D32" s="40"/>
      <c r="E32" s="28"/>
      <c r="F32" s="28"/>
      <c r="G32" s="29" t="str">
        <f t="shared" si="0"/>
        <v/>
      </c>
    </row>
    <row r="33" spans="2:7" ht="12.5" x14ac:dyDescent="0.25">
      <c r="B33" s="25">
        <v>20</v>
      </c>
      <c r="C33" s="39"/>
      <c r="D33" s="40"/>
      <c r="E33" s="28"/>
      <c r="F33" s="28"/>
      <c r="G33" s="29" t="str">
        <f t="shared" si="0"/>
        <v/>
      </c>
    </row>
    <row r="34" spans="2:7" ht="12.5" x14ac:dyDescent="0.25">
      <c r="B34" s="25">
        <v>21</v>
      </c>
      <c r="C34" s="39"/>
      <c r="D34" s="40"/>
      <c r="E34" s="28"/>
      <c r="F34" s="28"/>
      <c r="G34" s="29" t="str">
        <f t="shared" si="0"/>
        <v/>
      </c>
    </row>
    <row r="35" spans="2:7" ht="12.5" x14ac:dyDescent="0.25">
      <c r="B35" s="25">
        <v>22</v>
      </c>
      <c r="C35" s="39"/>
      <c r="D35" s="40"/>
      <c r="E35" s="28"/>
      <c r="F35" s="28"/>
      <c r="G35" s="29" t="str">
        <f t="shared" si="0"/>
        <v/>
      </c>
    </row>
    <row r="36" spans="2:7" ht="12.5" x14ac:dyDescent="0.25">
      <c r="B36" s="25">
        <v>23</v>
      </c>
      <c r="C36" s="39"/>
      <c r="D36" s="40"/>
      <c r="E36" s="28"/>
      <c r="F36" s="28"/>
      <c r="G36" s="29" t="str">
        <f t="shared" si="0"/>
        <v/>
      </c>
    </row>
    <row r="37" spans="2:7" ht="12.5" x14ac:dyDescent="0.25">
      <c r="B37" s="25">
        <v>24</v>
      </c>
      <c r="C37" s="39"/>
      <c r="D37" s="40"/>
      <c r="E37" s="28"/>
      <c r="F37" s="28"/>
      <c r="G37" s="29" t="str">
        <f t="shared" si="0"/>
        <v/>
      </c>
    </row>
    <row r="38" spans="2:7" ht="12.5" x14ac:dyDescent="0.25">
      <c r="B38" s="25">
        <v>25</v>
      </c>
      <c r="C38" s="39"/>
      <c r="D38" s="40"/>
      <c r="E38" s="28"/>
      <c r="F38" s="28"/>
      <c r="G38" s="29" t="str">
        <f t="shared" si="0"/>
        <v/>
      </c>
    </row>
    <row r="39" spans="2:7" ht="12.5" x14ac:dyDescent="0.25">
      <c r="B39" s="25">
        <v>26</v>
      </c>
      <c r="C39" s="39"/>
      <c r="D39" s="40"/>
      <c r="E39" s="28"/>
      <c r="F39" s="28"/>
      <c r="G39" s="29" t="str">
        <f t="shared" si="0"/>
        <v/>
      </c>
    </row>
    <row r="40" spans="2:7" ht="12.5" x14ac:dyDescent="0.25">
      <c r="B40" s="25">
        <v>27</v>
      </c>
      <c r="C40" s="39"/>
      <c r="D40" s="40"/>
      <c r="E40" s="28"/>
      <c r="F40" s="28"/>
      <c r="G40" s="29" t="str">
        <f t="shared" si="0"/>
        <v/>
      </c>
    </row>
    <row r="41" spans="2:7" ht="12.5" x14ac:dyDescent="0.25">
      <c r="B41" s="25">
        <v>28</v>
      </c>
      <c r="C41" s="39"/>
      <c r="D41" s="40"/>
      <c r="E41" s="28"/>
      <c r="F41" s="28"/>
      <c r="G41" s="29" t="str">
        <f t="shared" si="0"/>
        <v/>
      </c>
    </row>
    <row r="42" spans="2:7" ht="12.5" x14ac:dyDescent="0.25">
      <c r="B42" s="25">
        <v>29</v>
      </c>
      <c r="C42" s="39"/>
      <c r="D42" s="40"/>
      <c r="E42" s="28"/>
      <c r="F42" s="28"/>
      <c r="G42" s="29" t="str">
        <f t="shared" si="0"/>
        <v/>
      </c>
    </row>
    <row r="43" spans="2:7" ht="12.5" x14ac:dyDescent="0.25">
      <c r="B43" s="25">
        <v>30</v>
      </c>
      <c r="C43" s="39"/>
      <c r="D43" s="40"/>
      <c r="E43" s="28"/>
      <c r="F43" s="28"/>
      <c r="G43" s="29" t="str">
        <f t="shared" si="0"/>
        <v/>
      </c>
    </row>
    <row r="44" spans="2:7" ht="12.5" x14ac:dyDescent="0.25">
      <c r="B44" s="25">
        <v>31</v>
      </c>
      <c r="C44" s="39"/>
      <c r="D44" s="40"/>
      <c r="E44" s="28"/>
      <c r="F44" s="28"/>
      <c r="G44" s="29" t="str">
        <f t="shared" si="0"/>
        <v/>
      </c>
    </row>
    <row r="45" spans="2:7" ht="12.5" x14ac:dyDescent="0.25">
      <c r="B45" s="25">
        <v>32</v>
      </c>
      <c r="C45" s="39"/>
      <c r="D45" s="40"/>
      <c r="E45" s="28"/>
      <c r="F45" s="28"/>
      <c r="G45" s="29" t="str">
        <f t="shared" si="0"/>
        <v/>
      </c>
    </row>
    <row r="46" spans="2:7" ht="12.5" x14ac:dyDescent="0.25">
      <c r="B46" s="25">
        <v>33</v>
      </c>
      <c r="C46" s="39"/>
      <c r="D46" s="40"/>
      <c r="E46" s="28"/>
      <c r="F46" s="28"/>
      <c r="G46" s="29" t="str">
        <f t="shared" ref="G46:G77" si="1">IF(C46="","",IF(F46="","",IF(F46&gt;=75,"Feature",IF(F46&lt;30,"Short Film","Mid-Length"))))</f>
        <v/>
      </c>
    </row>
    <row r="47" spans="2:7" ht="12.5" x14ac:dyDescent="0.25">
      <c r="B47" s="25">
        <v>34</v>
      </c>
      <c r="C47" s="39"/>
      <c r="D47" s="40"/>
      <c r="E47" s="28"/>
      <c r="F47" s="28"/>
      <c r="G47" s="29" t="str">
        <f t="shared" si="1"/>
        <v/>
      </c>
    </row>
    <row r="48" spans="2:7" ht="12.5" x14ac:dyDescent="0.25">
      <c r="B48" s="25">
        <v>35</v>
      </c>
      <c r="C48" s="39"/>
      <c r="D48" s="40"/>
      <c r="E48" s="28"/>
      <c r="F48" s="28"/>
      <c r="G48" s="29" t="str">
        <f t="shared" si="1"/>
        <v/>
      </c>
    </row>
    <row r="49" spans="2:7" ht="12.5" x14ac:dyDescent="0.25">
      <c r="B49" s="25">
        <v>36</v>
      </c>
      <c r="C49" s="39"/>
      <c r="D49" s="40"/>
      <c r="E49" s="28"/>
      <c r="F49" s="28"/>
      <c r="G49" s="29" t="str">
        <f t="shared" si="1"/>
        <v/>
      </c>
    </row>
    <row r="50" spans="2:7" ht="12.5" x14ac:dyDescent="0.25">
      <c r="B50" s="25">
        <v>37</v>
      </c>
      <c r="C50" s="39"/>
      <c r="D50" s="40"/>
      <c r="E50" s="28"/>
      <c r="F50" s="28"/>
      <c r="G50" s="29" t="str">
        <f t="shared" si="1"/>
        <v/>
      </c>
    </row>
    <row r="51" spans="2:7" ht="12.5" x14ac:dyDescent="0.25">
      <c r="B51" s="25">
        <v>38</v>
      </c>
      <c r="C51" s="39"/>
      <c r="D51" s="40"/>
      <c r="E51" s="28"/>
      <c r="F51" s="28"/>
      <c r="G51" s="29" t="str">
        <f t="shared" si="1"/>
        <v/>
      </c>
    </row>
    <row r="52" spans="2:7" ht="12.5" x14ac:dyDescent="0.25">
      <c r="B52" s="25">
        <v>39</v>
      </c>
      <c r="C52" s="39"/>
      <c r="D52" s="40"/>
      <c r="E52" s="28"/>
      <c r="F52" s="28"/>
      <c r="G52" s="29" t="str">
        <f t="shared" si="1"/>
        <v/>
      </c>
    </row>
    <row r="53" spans="2:7" ht="12.5" x14ac:dyDescent="0.25">
      <c r="B53" s="25">
        <v>40</v>
      </c>
      <c r="C53" s="39"/>
      <c r="D53" s="40"/>
      <c r="E53" s="28"/>
      <c r="F53" s="28"/>
      <c r="G53" s="29" t="str">
        <f t="shared" si="1"/>
        <v/>
      </c>
    </row>
    <row r="54" spans="2:7" ht="12.5" x14ac:dyDescent="0.25">
      <c r="B54" s="25">
        <v>41</v>
      </c>
      <c r="C54" s="39"/>
      <c r="D54" s="40"/>
      <c r="E54" s="28"/>
      <c r="F54" s="28"/>
      <c r="G54" s="29" t="str">
        <f t="shared" si="1"/>
        <v/>
      </c>
    </row>
    <row r="55" spans="2:7" ht="12.5" x14ac:dyDescent="0.25">
      <c r="B55" s="25">
        <v>42</v>
      </c>
      <c r="C55" s="39"/>
      <c r="D55" s="40"/>
      <c r="E55" s="28"/>
      <c r="F55" s="28"/>
      <c r="G55" s="29" t="str">
        <f t="shared" si="1"/>
        <v/>
      </c>
    </row>
    <row r="56" spans="2:7" ht="12.5" x14ac:dyDescent="0.25">
      <c r="B56" s="25">
        <v>43</v>
      </c>
      <c r="C56" s="39"/>
      <c r="D56" s="40"/>
      <c r="E56" s="28"/>
      <c r="F56" s="28"/>
      <c r="G56" s="29" t="str">
        <f t="shared" si="1"/>
        <v/>
      </c>
    </row>
    <row r="57" spans="2:7" ht="12.5" x14ac:dyDescent="0.25">
      <c r="B57" s="25">
        <v>44</v>
      </c>
      <c r="C57" s="39"/>
      <c r="D57" s="40"/>
      <c r="E57" s="28"/>
      <c r="F57" s="28"/>
      <c r="G57" s="29" t="str">
        <f t="shared" si="1"/>
        <v/>
      </c>
    </row>
    <row r="58" spans="2:7" ht="12.5" x14ac:dyDescent="0.25">
      <c r="B58" s="25">
        <v>45</v>
      </c>
      <c r="C58" s="39"/>
      <c r="D58" s="40"/>
      <c r="E58" s="28"/>
      <c r="F58" s="28"/>
      <c r="G58" s="29" t="str">
        <f t="shared" si="1"/>
        <v/>
      </c>
    </row>
    <row r="59" spans="2:7" ht="12.5" x14ac:dyDescent="0.25">
      <c r="B59" s="25">
        <v>46</v>
      </c>
      <c r="C59" s="39"/>
      <c r="D59" s="40"/>
      <c r="E59" s="28"/>
      <c r="F59" s="28"/>
      <c r="G59" s="29" t="str">
        <f t="shared" si="1"/>
        <v/>
      </c>
    </row>
    <row r="60" spans="2:7" ht="12.5" x14ac:dyDescent="0.25">
      <c r="B60" s="25">
        <v>47</v>
      </c>
      <c r="C60" s="39"/>
      <c r="D60" s="40"/>
      <c r="E60" s="28"/>
      <c r="F60" s="28"/>
      <c r="G60" s="29" t="str">
        <f t="shared" si="1"/>
        <v/>
      </c>
    </row>
    <row r="61" spans="2:7" ht="12.5" x14ac:dyDescent="0.25">
      <c r="B61" s="25">
        <v>48</v>
      </c>
      <c r="C61" s="39"/>
      <c r="D61" s="40"/>
      <c r="E61" s="28"/>
      <c r="F61" s="28"/>
      <c r="G61" s="29" t="str">
        <f t="shared" si="1"/>
        <v/>
      </c>
    </row>
    <row r="62" spans="2:7" ht="12.5" x14ac:dyDescent="0.25">
      <c r="B62" s="25">
        <v>49</v>
      </c>
      <c r="C62" s="39"/>
      <c r="D62" s="40"/>
      <c r="E62" s="28"/>
      <c r="F62" s="28"/>
      <c r="G62" s="29" t="str">
        <f t="shared" si="1"/>
        <v/>
      </c>
    </row>
    <row r="63" spans="2:7" ht="12.5" x14ac:dyDescent="0.25">
      <c r="B63" s="25">
        <v>50</v>
      </c>
      <c r="C63" s="39"/>
      <c r="D63" s="40"/>
      <c r="E63" s="28"/>
      <c r="F63" s="28"/>
      <c r="G63" s="29" t="str">
        <f t="shared" si="1"/>
        <v/>
      </c>
    </row>
    <row r="64" spans="2:7" ht="12.5" x14ac:dyDescent="0.25">
      <c r="B64" s="25">
        <v>51</v>
      </c>
      <c r="C64" s="39"/>
      <c r="D64" s="40"/>
      <c r="E64" s="28"/>
      <c r="F64" s="28"/>
      <c r="G64" s="29" t="str">
        <f t="shared" si="1"/>
        <v/>
      </c>
    </row>
    <row r="65" spans="2:7" ht="12.5" x14ac:dyDescent="0.25">
      <c r="B65" s="25">
        <v>52</v>
      </c>
      <c r="C65" s="39"/>
      <c r="D65" s="40"/>
      <c r="E65" s="28"/>
      <c r="F65" s="28"/>
      <c r="G65" s="29" t="str">
        <f t="shared" si="1"/>
        <v/>
      </c>
    </row>
    <row r="66" spans="2:7" ht="12.5" x14ac:dyDescent="0.25">
      <c r="B66" s="25">
        <v>53</v>
      </c>
      <c r="C66" s="39"/>
      <c r="D66" s="40"/>
      <c r="E66" s="28"/>
      <c r="F66" s="28"/>
      <c r="G66" s="29" t="str">
        <f t="shared" si="1"/>
        <v/>
      </c>
    </row>
    <row r="67" spans="2:7" ht="12.5" x14ac:dyDescent="0.25">
      <c r="B67" s="25">
        <v>54</v>
      </c>
      <c r="C67" s="39"/>
      <c r="D67" s="40"/>
      <c r="E67" s="28"/>
      <c r="F67" s="28"/>
      <c r="G67" s="29" t="str">
        <f t="shared" si="1"/>
        <v/>
      </c>
    </row>
    <row r="68" spans="2:7" ht="12.5" x14ac:dyDescent="0.25">
      <c r="B68" s="25">
        <v>55</v>
      </c>
      <c r="C68" s="39"/>
      <c r="D68" s="40"/>
      <c r="E68" s="28"/>
      <c r="F68" s="28"/>
      <c r="G68" s="29" t="str">
        <f t="shared" si="1"/>
        <v/>
      </c>
    </row>
    <row r="69" spans="2:7" ht="12.5" x14ac:dyDescent="0.25">
      <c r="B69" s="25">
        <v>56</v>
      </c>
      <c r="C69" s="39"/>
      <c r="D69" s="40"/>
      <c r="E69" s="28"/>
      <c r="F69" s="28"/>
      <c r="G69" s="29" t="str">
        <f t="shared" si="1"/>
        <v/>
      </c>
    </row>
    <row r="70" spans="2:7" ht="12.5" x14ac:dyDescent="0.25">
      <c r="B70" s="25">
        <v>57</v>
      </c>
      <c r="C70" s="39"/>
      <c r="D70" s="40"/>
      <c r="E70" s="28"/>
      <c r="F70" s="28"/>
      <c r="G70" s="29" t="str">
        <f t="shared" si="1"/>
        <v/>
      </c>
    </row>
    <row r="71" spans="2:7" ht="12.5" x14ac:dyDescent="0.25">
      <c r="B71" s="25">
        <v>58</v>
      </c>
      <c r="C71" s="39"/>
      <c r="D71" s="40"/>
      <c r="E71" s="28"/>
      <c r="F71" s="28"/>
      <c r="G71" s="29" t="str">
        <f t="shared" si="1"/>
        <v/>
      </c>
    </row>
    <row r="72" spans="2:7" ht="12.5" x14ac:dyDescent="0.25">
      <c r="B72" s="25">
        <v>59</v>
      </c>
      <c r="C72" s="39"/>
      <c r="D72" s="40"/>
      <c r="E72" s="28"/>
      <c r="F72" s="28"/>
      <c r="G72" s="29" t="str">
        <f t="shared" si="1"/>
        <v/>
      </c>
    </row>
    <row r="73" spans="2:7" ht="12.5" x14ac:dyDescent="0.25">
      <c r="B73" s="25">
        <v>60</v>
      </c>
      <c r="C73" s="39"/>
      <c r="D73" s="40"/>
      <c r="E73" s="28"/>
      <c r="F73" s="28"/>
      <c r="G73" s="29" t="str">
        <f t="shared" si="1"/>
        <v/>
      </c>
    </row>
    <row r="74" spans="2:7" ht="12.5" x14ac:dyDescent="0.25">
      <c r="B74" s="25">
        <v>61</v>
      </c>
      <c r="C74" s="39"/>
      <c r="D74" s="40"/>
      <c r="E74" s="28"/>
      <c r="F74" s="28"/>
      <c r="G74" s="29" t="str">
        <f t="shared" si="1"/>
        <v/>
      </c>
    </row>
    <row r="75" spans="2:7" ht="12.5" x14ac:dyDescent="0.25">
      <c r="B75" s="25">
        <v>62</v>
      </c>
      <c r="C75" s="39"/>
      <c r="D75" s="40"/>
      <c r="E75" s="28"/>
      <c r="F75" s="28"/>
      <c r="G75" s="29" t="str">
        <f t="shared" si="1"/>
        <v/>
      </c>
    </row>
    <row r="76" spans="2:7" ht="12.5" x14ac:dyDescent="0.25">
      <c r="B76" s="25">
        <v>63</v>
      </c>
      <c r="C76" s="39"/>
      <c r="D76" s="40"/>
      <c r="E76" s="28"/>
      <c r="F76" s="28"/>
      <c r="G76" s="29" t="str">
        <f t="shared" si="1"/>
        <v/>
      </c>
    </row>
    <row r="77" spans="2:7" ht="12.5" x14ac:dyDescent="0.25">
      <c r="B77" s="25">
        <v>64</v>
      </c>
      <c r="C77" s="39"/>
      <c r="D77" s="40"/>
      <c r="E77" s="28"/>
      <c r="F77" s="28"/>
      <c r="G77" s="29" t="str">
        <f t="shared" si="1"/>
        <v/>
      </c>
    </row>
    <row r="78" spans="2:7" ht="12.5" x14ac:dyDescent="0.25">
      <c r="B78" s="25">
        <v>65</v>
      </c>
      <c r="C78" s="39"/>
      <c r="D78" s="40"/>
      <c r="E78" s="28"/>
      <c r="F78" s="28"/>
      <c r="G78" s="29" t="str">
        <f t="shared" ref="G78:G109" si="2">IF(C78="","",IF(F78="","",IF(F78&gt;=75,"Feature",IF(F78&lt;30,"Short Film","Mid-Length"))))</f>
        <v/>
      </c>
    </row>
    <row r="79" spans="2:7" ht="12.5" x14ac:dyDescent="0.25">
      <c r="B79" s="25">
        <v>66</v>
      </c>
      <c r="C79" s="39"/>
      <c r="D79" s="40"/>
      <c r="E79" s="28"/>
      <c r="F79" s="28"/>
      <c r="G79" s="29" t="str">
        <f t="shared" si="2"/>
        <v/>
      </c>
    </row>
    <row r="80" spans="2:7" ht="12.5" x14ac:dyDescent="0.25">
      <c r="B80" s="25">
        <v>67</v>
      </c>
      <c r="C80" s="39"/>
      <c r="D80" s="40"/>
      <c r="E80" s="28"/>
      <c r="F80" s="28"/>
      <c r="G80" s="29" t="str">
        <f t="shared" si="2"/>
        <v/>
      </c>
    </row>
    <row r="81" spans="2:7" ht="12.5" x14ac:dyDescent="0.25">
      <c r="B81" s="25">
        <v>68</v>
      </c>
      <c r="C81" s="39"/>
      <c r="D81" s="40"/>
      <c r="E81" s="28"/>
      <c r="F81" s="28"/>
      <c r="G81" s="29" t="str">
        <f t="shared" si="2"/>
        <v/>
      </c>
    </row>
    <row r="82" spans="2:7" ht="12.5" x14ac:dyDescent="0.25">
      <c r="B82" s="25">
        <v>69</v>
      </c>
      <c r="C82" s="39"/>
      <c r="D82" s="40"/>
      <c r="E82" s="28"/>
      <c r="F82" s="28"/>
      <c r="G82" s="29" t="str">
        <f t="shared" si="2"/>
        <v/>
      </c>
    </row>
    <row r="83" spans="2:7" ht="12.5" x14ac:dyDescent="0.25">
      <c r="B83" s="25">
        <v>70</v>
      </c>
      <c r="C83" s="39"/>
      <c r="D83" s="40"/>
      <c r="E83" s="28"/>
      <c r="F83" s="28"/>
      <c r="G83" s="29" t="str">
        <f t="shared" si="2"/>
        <v/>
      </c>
    </row>
    <row r="84" spans="2:7" ht="12.5" x14ac:dyDescent="0.25">
      <c r="B84" s="25">
        <v>71</v>
      </c>
      <c r="C84" s="39"/>
      <c r="D84" s="40"/>
      <c r="E84" s="28"/>
      <c r="F84" s="28"/>
      <c r="G84" s="29" t="str">
        <f t="shared" si="2"/>
        <v/>
      </c>
    </row>
    <row r="85" spans="2:7" ht="12.5" x14ac:dyDescent="0.25">
      <c r="B85" s="25">
        <v>72</v>
      </c>
      <c r="C85" s="39"/>
      <c r="D85" s="40"/>
      <c r="E85" s="28"/>
      <c r="F85" s="28"/>
      <c r="G85" s="29" t="str">
        <f t="shared" si="2"/>
        <v/>
      </c>
    </row>
    <row r="86" spans="2:7" ht="12.5" x14ac:dyDescent="0.25">
      <c r="B86" s="25">
        <v>73</v>
      </c>
      <c r="C86" s="39"/>
      <c r="D86" s="40"/>
      <c r="E86" s="28"/>
      <c r="F86" s="28"/>
      <c r="G86" s="29" t="str">
        <f t="shared" si="2"/>
        <v/>
      </c>
    </row>
    <row r="87" spans="2:7" ht="12.5" x14ac:dyDescent="0.25">
      <c r="B87" s="25">
        <v>74</v>
      </c>
      <c r="C87" s="39"/>
      <c r="D87" s="40"/>
      <c r="E87" s="28"/>
      <c r="F87" s="28"/>
      <c r="G87" s="29" t="str">
        <f t="shared" si="2"/>
        <v/>
      </c>
    </row>
    <row r="88" spans="2:7" ht="12.5" x14ac:dyDescent="0.25">
      <c r="B88" s="25">
        <v>75</v>
      </c>
      <c r="C88" s="39"/>
      <c r="D88" s="40"/>
      <c r="E88" s="28"/>
      <c r="F88" s="28"/>
      <c r="G88" s="29" t="str">
        <f t="shared" si="2"/>
        <v/>
      </c>
    </row>
    <row r="89" spans="2:7" ht="12.5" x14ac:dyDescent="0.25">
      <c r="B89" s="25">
        <v>76</v>
      </c>
      <c r="C89" s="39"/>
      <c r="D89" s="40"/>
      <c r="E89" s="28"/>
      <c r="F89" s="28"/>
      <c r="G89" s="29" t="str">
        <f t="shared" si="2"/>
        <v/>
      </c>
    </row>
    <row r="90" spans="2:7" ht="12.5" x14ac:dyDescent="0.25">
      <c r="B90" s="25">
        <v>77</v>
      </c>
      <c r="C90" s="39"/>
      <c r="D90" s="40"/>
      <c r="E90" s="28"/>
      <c r="F90" s="28"/>
      <c r="G90" s="29" t="str">
        <f t="shared" si="2"/>
        <v/>
      </c>
    </row>
    <row r="91" spans="2:7" ht="12.5" x14ac:dyDescent="0.25">
      <c r="B91" s="25">
        <v>78</v>
      </c>
      <c r="C91" s="39"/>
      <c r="D91" s="40"/>
      <c r="E91" s="28"/>
      <c r="F91" s="28"/>
      <c r="G91" s="29" t="str">
        <f t="shared" si="2"/>
        <v/>
      </c>
    </row>
    <row r="92" spans="2:7" ht="12.5" x14ac:dyDescent="0.25">
      <c r="B92" s="25">
        <v>79</v>
      </c>
      <c r="C92" s="39"/>
      <c r="D92" s="40"/>
      <c r="E92" s="28"/>
      <c r="F92" s="28"/>
      <c r="G92" s="29" t="str">
        <f t="shared" si="2"/>
        <v/>
      </c>
    </row>
    <row r="93" spans="2:7" ht="12.5" x14ac:dyDescent="0.25">
      <c r="B93" s="25">
        <v>80</v>
      </c>
      <c r="C93" s="39"/>
      <c r="D93" s="40"/>
      <c r="E93" s="28"/>
      <c r="F93" s="28"/>
      <c r="G93" s="29" t="str">
        <f t="shared" si="2"/>
        <v/>
      </c>
    </row>
    <row r="94" spans="2:7" ht="12.5" x14ac:dyDescent="0.25">
      <c r="B94" s="25">
        <v>81</v>
      </c>
      <c r="C94" s="39"/>
      <c r="D94" s="40"/>
      <c r="E94" s="28"/>
      <c r="F94" s="28"/>
      <c r="G94" s="29" t="str">
        <f t="shared" si="2"/>
        <v/>
      </c>
    </row>
    <row r="95" spans="2:7" ht="12.5" x14ac:dyDescent="0.25">
      <c r="B95" s="25">
        <v>82</v>
      </c>
      <c r="C95" s="39"/>
      <c r="D95" s="40"/>
      <c r="E95" s="28"/>
      <c r="F95" s="28"/>
      <c r="G95" s="29" t="str">
        <f t="shared" si="2"/>
        <v/>
      </c>
    </row>
    <row r="96" spans="2:7" ht="12.5" x14ac:dyDescent="0.25">
      <c r="B96" s="25">
        <v>83</v>
      </c>
      <c r="C96" s="39"/>
      <c r="D96" s="40"/>
      <c r="E96" s="28"/>
      <c r="F96" s="28"/>
      <c r="G96" s="29" t="str">
        <f t="shared" si="2"/>
        <v/>
      </c>
    </row>
    <row r="97" spans="2:7" ht="12.5" x14ac:dyDescent="0.25">
      <c r="B97" s="25">
        <v>84</v>
      </c>
      <c r="C97" s="39"/>
      <c r="D97" s="40"/>
      <c r="E97" s="28"/>
      <c r="F97" s="28"/>
      <c r="G97" s="29" t="str">
        <f t="shared" si="2"/>
        <v/>
      </c>
    </row>
    <row r="98" spans="2:7" ht="12.5" x14ac:dyDescent="0.25">
      <c r="B98" s="25">
        <v>85</v>
      </c>
      <c r="C98" s="39"/>
      <c r="D98" s="40"/>
      <c r="E98" s="28"/>
      <c r="F98" s="28"/>
      <c r="G98" s="29" t="str">
        <f t="shared" si="2"/>
        <v/>
      </c>
    </row>
    <row r="99" spans="2:7" ht="12.5" x14ac:dyDescent="0.25">
      <c r="B99" s="25">
        <v>86</v>
      </c>
      <c r="C99" s="39"/>
      <c r="D99" s="40"/>
      <c r="E99" s="28"/>
      <c r="F99" s="28"/>
      <c r="G99" s="29" t="str">
        <f t="shared" si="2"/>
        <v/>
      </c>
    </row>
    <row r="100" spans="2:7" ht="12.5" x14ac:dyDescent="0.25">
      <c r="B100" s="25">
        <v>87</v>
      </c>
      <c r="C100" s="39"/>
      <c r="D100" s="40"/>
      <c r="E100" s="28"/>
      <c r="F100" s="28"/>
      <c r="G100" s="29" t="str">
        <f t="shared" si="2"/>
        <v/>
      </c>
    </row>
    <row r="101" spans="2:7" ht="12.5" x14ac:dyDescent="0.25">
      <c r="B101" s="25">
        <v>88</v>
      </c>
      <c r="C101" s="39"/>
      <c r="D101" s="40"/>
      <c r="E101" s="28"/>
      <c r="F101" s="28"/>
      <c r="G101" s="29" t="str">
        <f t="shared" si="2"/>
        <v/>
      </c>
    </row>
    <row r="102" spans="2:7" ht="12.5" x14ac:dyDescent="0.25">
      <c r="B102" s="25">
        <v>89</v>
      </c>
      <c r="C102" s="39"/>
      <c r="D102" s="40"/>
      <c r="E102" s="28"/>
      <c r="F102" s="28"/>
      <c r="G102" s="29" t="str">
        <f t="shared" si="2"/>
        <v/>
      </c>
    </row>
    <row r="103" spans="2:7" ht="12.5" x14ac:dyDescent="0.25">
      <c r="B103" s="25">
        <v>90</v>
      </c>
      <c r="C103" s="39"/>
      <c r="D103" s="40"/>
      <c r="E103" s="28"/>
      <c r="F103" s="28"/>
      <c r="G103" s="29" t="str">
        <f t="shared" si="2"/>
        <v/>
      </c>
    </row>
    <row r="104" spans="2:7" ht="12.5" x14ac:dyDescent="0.25">
      <c r="B104" s="25">
        <v>91</v>
      </c>
      <c r="C104" s="39"/>
      <c r="D104" s="40"/>
      <c r="E104" s="28"/>
      <c r="F104" s="28"/>
      <c r="G104" s="29" t="str">
        <f t="shared" si="2"/>
        <v/>
      </c>
    </row>
    <row r="105" spans="2:7" ht="12.5" x14ac:dyDescent="0.25">
      <c r="B105" s="25">
        <v>92</v>
      </c>
      <c r="C105" s="39"/>
      <c r="D105" s="40"/>
      <c r="E105" s="28"/>
      <c r="F105" s="28"/>
      <c r="G105" s="29" t="str">
        <f t="shared" si="2"/>
        <v/>
      </c>
    </row>
    <row r="106" spans="2:7" ht="12.5" x14ac:dyDescent="0.25">
      <c r="B106" s="25">
        <v>93</v>
      </c>
      <c r="C106" s="39"/>
      <c r="D106" s="40"/>
      <c r="E106" s="28"/>
      <c r="F106" s="28"/>
      <c r="G106" s="29" t="str">
        <f t="shared" si="2"/>
        <v/>
      </c>
    </row>
    <row r="107" spans="2:7" ht="12.5" x14ac:dyDescent="0.25">
      <c r="B107" s="25">
        <v>94</v>
      </c>
      <c r="C107" s="39"/>
      <c r="D107" s="40"/>
      <c r="E107" s="28"/>
      <c r="F107" s="28"/>
      <c r="G107" s="29" t="str">
        <f t="shared" si="2"/>
        <v/>
      </c>
    </row>
    <row r="108" spans="2:7" ht="12.5" x14ac:dyDescent="0.25">
      <c r="B108" s="25">
        <v>95</v>
      </c>
      <c r="C108" s="39"/>
      <c r="D108" s="40"/>
      <c r="E108" s="28"/>
      <c r="F108" s="28"/>
      <c r="G108" s="29" t="str">
        <f t="shared" si="2"/>
        <v/>
      </c>
    </row>
    <row r="109" spans="2:7" ht="12.5" x14ac:dyDescent="0.25">
      <c r="B109" s="25">
        <v>96</v>
      </c>
      <c r="C109" s="39"/>
      <c r="D109" s="40"/>
      <c r="E109" s="28"/>
      <c r="F109" s="28"/>
      <c r="G109" s="29" t="str">
        <f t="shared" si="2"/>
        <v/>
      </c>
    </row>
    <row r="110" spans="2:7" ht="12.5" x14ac:dyDescent="0.25">
      <c r="B110" s="25">
        <v>97</v>
      </c>
      <c r="C110" s="39"/>
      <c r="D110" s="40"/>
      <c r="E110" s="28"/>
      <c r="F110" s="28"/>
      <c r="G110" s="29" t="str">
        <f t="shared" ref="G110:G141" si="3">IF(C110="","",IF(F110="","",IF(F110&gt;=75,"Feature",IF(F110&lt;30,"Short Film","Mid-Length"))))</f>
        <v/>
      </c>
    </row>
    <row r="111" spans="2:7" ht="12.5" x14ac:dyDescent="0.25">
      <c r="B111" s="25">
        <v>98</v>
      </c>
      <c r="C111" s="39"/>
      <c r="D111" s="40"/>
      <c r="E111" s="28"/>
      <c r="F111" s="28"/>
      <c r="G111" s="29" t="str">
        <f t="shared" si="3"/>
        <v/>
      </c>
    </row>
    <row r="112" spans="2:7" ht="12.5" x14ac:dyDescent="0.25">
      <c r="B112" s="25">
        <v>99</v>
      </c>
      <c r="C112" s="39"/>
      <c r="D112" s="40"/>
      <c r="E112" s="28"/>
      <c r="F112" s="28"/>
      <c r="G112" s="29" t="str">
        <f t="shared" si="3"/>
        <v/>
      </c>
    </row>
    <row r="113" spans="2:7" ht="12.5" x14ac:dyDescent="0.25">
      <c r="B113" s="25">
        <v>100</v>
      </c>
      <c r="C113" s="26"/>
      <c r="D113" s="27"/>
      <c r="E113" s="28"/>
      <c r="F113" s="28"/>
      <c r="G113" s="29" t="str">
        <f t="shared" si="3"/>
        <v/>
      </c>
    </row>
    <row r="114" spans="2:7" ht="12.5" x14ac:dyDescent="0.25">
      <c r="B114" s="25">
        <v>101</v>
      </c>
      <c r="C114" s="26"/>
      <c r="D114" s="27"/>
      <c r="E114" s="28"/>
      <c r="F114" s="28"/>
      <c r="G114" s="29" t="str">
        <f t="shared" si="3"/>
        <v/>
      </c>
    </row>
    <row r="115" spans="2:7" ht="12.5" x14ac:dyDescent="0.25">
      <c r="B115" s="25">
        <v>102</v>
      </c>
      <c r="C115" s="26"/>
      <c r="D115" s="27"/>
      <c r="E115" s="28"/>
      <c r="F115" s="28"/>
      <c r="G115" s="29" t="str">
        <f t="shared" si="3"/>
        <v/>
      </c>
    </row>
    <row r="116" spans="2:7" ht="12.5" x14ac:dyDescent="0.25">
      <c r="B116" s="25">
        <v>103</v>
      </c>
      <c r="C116" s="26"/>
      <c r="D116" s="27"/>
      <c r="E116" s="28"/>
      <c r="F116" s="28"/>
      <c r="G116" s="29" t="str">
        <f t="shared" si="3"/>
        <v/>
      </c>
    </row>
    <row r="117" spans="2:7" ht="12.5" x14ac:dyDescent="0.25">
      <c r="B117" s="25">
        <v>104</v>
      </c>
      <c r="C117" s="26"/>
      <c r="D117" s="27"/>
      <c r="E117" s="28"/>
      <c r="F117" s="28"/>
      <c r="G117" s="29" t="str">
        <f t="shared" si="3"/>
        <v/>
      </c>
    </row>
    <row r="118" spans="2:7" ht="12.5" x14ac:dyDescent="0.25">
      <c r="B118" s="25">
        <v>105</v>
      </c>
      <c r="C118" s="26"/>
      <c r="D118" s="27"/>
      <c r="E118" s="28"/>
      <c r="F118" s="28"/>
      <c r="G118" s="29" t="str">
        <f t="shared" si="3"/>
        <v/>
      </c>
    </row>
    <row r="119" spans="2:7" ht="12.5" x14ac:dyDescent="0.25">
      <c r="B119" s="25">
        <v>106</v>
      </c>
      <c r="C119" s="26"/>
      <c r="D119" s="27"/>
      <c r="E119" s="28"/>
      <c r="F119" s="28"/>
      <c r="G119" s="29" t="str">
        <f t="shared" si="3"/>
        <v/>
      </c>
    </row>
    <row r="120" spans="2:7" ht="12.5" x14ac:dyDescent="0.25">
      <c r="B120" s="25">
        <v>107</v>
      </c>
      <c r="C120" s="26"/>
      <c r="D120" s="27"/>
      <c r="E120" s="28"/>
      <c r="F120" s="28"/>
      <c r="G120" s="29" t="str">
        <f t="shared" si="3"/>
        <v/>
      </c>
    </row>
    <row r="121" spans="2:7" ht="12.5" x14ac:dyDescent="0.25">
      <c r="B121" s="25">
        <v>108</v>
      </c>
      <c r="C121" s="26"/>
      <c r="D121" s="27"/>
      <c r="E121" s="28"/>
      <c r="F121" s="28"/>
      <c r="G121" s="29" t="str">
        <f t="shared" si="3"/>
        <v/>
      </c>
    </row>
    <row r="122" spans="2:7" ht="12.5" x14ac:dyDescent="0.25">
      <c r="B122" s="25">
        <v>109</v>
      </c>
      <c r="C122" s="26"/>
      <c r="D122" s="27"/>
      <c r="E122" s="28"/>
      <c r="F122" s="28"/>
      <c r="G122" s="29" t="str">
        <f t="shared" si="3"/>
        <v/>
      </c>
    </row>
    <row r="123" spans="2:7" ht="12.5" x14ac:dyDescent="0.25">
      <c r="B123" s="25">
        <v>110</v>
      </c>
      <c r="C123" s="26"/>
      <c r="D123" s="27"/>
      <c r="E123" s="28"/>
      <c r="F123" s="28"/>
      <c r="G123" s="29" t="str">
        <f t="shared" si="3"/>
        <v/>
      </c>
    </row>
    <row r="124" spans="2:7" ht="12.5" x14ac:dyDescent="0.25">
      <c r="B124" s="25">
        <v>111</v>
      </c>
      <c r="C124" s="26"/>
      <c r="D124" s="27"/>
      <c r="E124" s="28"/>
      <c r="F124" s="28"/>
      <c r="G124" s="29" t="str">
        <f t="shared" si="3"/>
        <v/>
      </c>
    </row>
    <row r="125" spans="2:7" ht="12.5" x14ac:dyDescent="0.25">
      <c r="B125" s="25">
        <v>112</v>
      </c>
      <c r="C125" s="26"/>
      <c r="D125" s="27"/>
      <c r="E125" s="28"/>
      <c r="F125" s="28"/>
      <c r="G125" s="29" t="str">
        <f t="shared" si="3"/>
        <v/>
      </c>
    </row>
    <row r="126" spans="2:7" ht="12.5" x14ac:dyDescent="0.25">
      <c r="B126" s="25">
        <v>113</v>
      </c>
      <c r="C126" s="26"/>
      <c r="D126" s="27"/>
      <c r="E126" s="28"/>
      <c r="F126" s="28"/>
      <c r="G126" s="29" t="str">
        <f t="shared" si="3"/>
        <v/>
      </c>
    </row>
    <row r="127" spans="2:7" ht="12.5" x14ac:dyDescent="0.25">
      <c r="B127" s="25">
        <v>114</v>
      </c>
      <c r="C127" s="26"/>
      <c r="D127" s="27"/>
      <c r="E127" s="28"/>
      <c r="F127" s="28"/>
      <c r="G127" s="29" t="str">
        <f t="shared" si="3"/>
        <v/>
      </c>
    </row>
    <row r="128" spans="2:7" ht="12.5" x14ac:dyDescent="0.25">
      <c r="B128" s="25">
        <v>115</v>
      </c>
      <c r="C128" s="26"/>
      <c r="D128" s="27"/>
      <c r="E128" s="28"/>
      <c r="F128" s="28"/>
      <c r="G128" s="29" t="str">
        <f t="shared" si="3"/>
        <v/>
      </c>
    </row>
    <row r="129" spans="2:7" ht="12.5" x14ac:dyDescent="0.25">
      <c r="B129" s="25">
        <v>116</v>
      </c>
      <c r="C129" s="26"/>
      <c r="D129" s="27"/>
      <c r="E129" s="28"/>
      <c r="F129" s="28"/>
      <c r="G129" s="29" t="str">
        <f t="shared" si="3"/>
        <v/>
      </c>
    </row>
    <row r="130" spans="2:7" ht="12.5" x14ac:dyDescent="0.25">
      <c r="B130" s="25">
        <v>117</v>
      </c>
      <c r="C130" s="26"/>
      <c r="D130" s="27"/>
      <c r="E130" s="28"/>
      <c r="F130" s="28"/>
      <c r="G130" s="29" t="str">
        <f t="shared" si="3"/>
        <v/>
      </c>
    </row>
    <row r="131" spans="2:7" ht="12.5" x14ac:dyDescent="0.25">
      <c r="B131" s="25">
        <v>118</v>
      </c>
      <c r="C131" s="26"/>
      <c r="D131" s="27"/>
      <c r="E131" s="28"/>
      <c r="F131" s="28"/>
      <c r="G131" s="29" t="str">
        <f t="shared" si="3"/>
        <v/>
      </c>
    </row>
    <row r="132" spans="2:7" ht="12.5" x14ac:dyDescent="0.25">
      <c r="B132" s="25">
        <v>119</v>
      </c>
      <c r="C132" s="26"/>
      <c r="D132" s="27"/>
      <c r="E132" s="28"/>
      <c r="F132" s="28"/>
      <c r="G132" s="29" t="str">
        <f t="shared" si="3"/>
        <v/>
      </c>
    </row>
    <row r="133" spans="2:7" ht="12.5" x14ac:dyDescent="0.25">
      <c r="B133" s="25">
        <v>120</v>
      </c>
      <c r="C133" s="26"/>
      <c r="D133" s="27"/>
      <c r="E133" s="28"/>
      <c r="F133" s="28"/>
      <c r="G133" s="29" t="str">
        <f t="shared" si="3"/>
        <v/>
      </c>
    </row>
    <row r="134" spans="2:7" ht="12.5" x14ac:dyDescent="0.25">
      <c r="B134" s="25">
        <v>121</v>
      </c>
      <c r="C134" s="26"/>
      <c r="D134" s="27"/>
      <c r="E134" s="28"/>
      <c r="F134" s="28"/>
      <c r="G134" s="29" t="str">
        <f t="shared" si="3"/>
        <v/>
      </c>
    </row>
    <row r="135" spans="2:7" ht="12.5" x14ac:dyDescent="0.25">
      <c r="B135" s="25">
        <v>122</v>
      </c>
      <c r="C135" s="26"/>
      <c r="D135" s="27"/>
      <c r="E135" s="28"/>
      <c r="F135" s="28"/>
      <c r="G135" s="29" t="str">
        <f t="shared" si="3"/>
        <v/>
      </c>
    </row>
    <row r="136" spans="2:7" ht="12.5" x14ac:dyDescent="0.25">
      <c r="B136" s="25">
        <v>123</v>
      </c>
      <c r="C136" s="26"/>
      <c r="D136" s="27"/>
      <c r="E136" s="28"/>
      <c r="F136" s="28"/>
      <c r="G136" s="29" t="str">
        <f t="shared" si="3"/>
        <v/>
      </c>
    </row>
    <row r="137" spans="2:7" ht="12.5" x14ac:dyDescent="0.25">
      <c r="B137" s="25">
        <v>124</v>
      </c>
      <c r="C137" s="26"/>
      <c r="D137" s="27"/>
      <c r="E137" s="28"/>
      <c r="F137" s="28"/>
      <c r="G137" s="29" t="str">
        <f t="shared" si="3"/>
        <v/>
      </c>
    </row>
    <row r="138" spans="2:7" ht="12.5" x14ac:dyDescent="0.25">
      <c r="B138" s="25">
        <v>125</v>
      </c>
      <c r="C138" s="26"/>
      <c r="D138" s="27"/>
      <c r="E138" s="28"/>
      <c r="F138" s="28"/>
      <c r="G138" s="29" t="str">
        <f t="shared" si="3"/>
        <v/>
      </c>
    </row>
    <row r="139" spans="2:7" ht="12.5" x14ac:dyDescent="0.25">
      <c r="B139" s="25">
        <v>126</v>
      </c>
      <c r="C139" s="26"/>
      <c r="D139" s="27"/>
      <c r="E139" s="28"/>
      <c r="F139" s="28"/>
      <c r="G139" s="29" t="str">
        <f t="shared" si="3"/>
        <v/>
      </c>
    </row>
    <row r="140" spans="2:7" ht="12.5" x14ac:dyDescent="0.25">
      <c r="B140" s="25">
        <v>127</v>
      </c>
      <c r="C140" s="26"/>
      <c r="D140" s="27"/>
      <c r="E140" s="28"/>
      <c r="F140" s="28"/>
      <c r="G140" s="29" t="str">
        <f t="shared" si="3"/>
        <v/>
      </c>
    </row>
    <row r="141" spans="2:7" ht="12.5" x14ac:dyDescent="0.25">
      <c r="B141" s="25">
        <v>128</v>
      </c>
      <c r="C141" s="26"/>
      <c r="D141" s="27"/>
      <c r="E141" s="28"/>
      <c r="F141" s="28"/>
      <c r="G141" s="29" t="str">
        <f t="shared" si="3"/>
        <v/>
      </c>
    </row>
    <row r="142" spans="2:7" ht="12.5" x14ac:dyDescent="0.25">
      <c r="B142" s="25">
        <v>129</v>
      </c>
      <c r="C142" s="26"/>
      <c r="D142" s="27"/>
      <c r="E142" s="28"/>
      <c r="F142" s="28"/>
      <c r="G142" s="29" t="str">
        <f t="shared" ref="G142:G172" si="4">IF(C142="","",IF(F142="","",IF(F142&gt;=75,"Feature",IF(F142&lt;30,"Short Film","Mid-Length"))))</f>
        <v/>
      </c>
    </row>
    <row r="143" spans="2:7" ht="12.5" x14ac:dyDescent="0.25">
      <c r="B143" s="25">
        <v>130</v>
      </c>
      <c r="C143" s="26"/>
      <c r="D143" s="27"/>
      <c r="E143" s="28"/>
      <c r="F143" s="28"/>
      <c r="G143" s="29" t="str">
        <f t="shared" si="4"/>
        <v/>
      </c>
    </row>
    <row r="144" spans="2:7" ht="12.5" x14ac:dyDescent="0.25">
      <c r="B144" s="25">
        <v>131</v>
      </c>
      <c r="C144" s="26"/>
      <c r="D144" s="27"/>
      <c r="E144" s="28"/>
      <c r="F144" s="28"/>
      <c r="G144" s="29" t="str">
        <f t="shared" si="4"/>
        <v/>
      </c>
    </row>
    <row r="145" spans="2:7" ht="12.5" x14ac:dyDescent="0.25">
      <c r="B145" s="25">
        <v>132</v>
      </c>
      <c r="C145" s="26"/>
      <c r="D145" s="27"/>
      <c r="E145" s="28"/>
      <c r="F145" s="28"/>
      <c r="G145" s="29" t="str">
        <f t="shared" si="4"/>
        <v/>
      </c>
    </row>
    <row r="146" spans="2:7" ht="12.5" x14ac:dyDescent="0.25">
      <c r="B146" s="25">
        <v>133</v>
      </c>
      <c r="C146" s="26"/>
      <c r="D146" s="27"/>
      <c r="E146" s="28"/>
      <c r="F146" s="28"/>
      <c r="G146" s="29" t="str">
        <f t="shared" si="4"/>
        <v/>
      </c>
    </row>
    <row r="147" spans="2:7" ht="12.5" x14ac:dyDescent="0.25">
      <c r="B147" s="25">
        <v>134</v>
      </c>
      <c r="C147" s="26"/>
      <c r="D147" s="27"/>
      <c r="E147" s="28"/>
      <c r="F147" s="28"/>
      <c r="G147" s="29" t="str">
        <f t="shared" si="4"/>
        <v/>
      </c>
    </row>
    <row r="148" spans="2:7" ht="12.5" x14ac:dyDescent="0.25">
      <c r="B148" s="25">
        <v>135</v>
      </c>
      <c r="C148" s="26"/>
      <c r="D148" s="27"/>
      <c r="E148" s="28"/>
      <c r="F148" s="28"/>
      <c r="G148" s="29" t="str">
        <f t="shared" si="4"/>
        <v/>
      </c>
    </row>
    <row r="149" spans="2:7" ht="12.5" x14ac:dyDescent="0.25">
      <c r="B149" s="25">
        <v>136</v>
      </c>
      <c r="C149" s="26"/>
      <c r="D149" s="27"/>
      <c r="E149" s="28"/>
      <c r="F149" s="28"/>
      <c r="G149" s="29" t="str">
        <f t="shared" si="4"/>
        <v/>
      </c>
    </row>
    <row r="150" spans="2:7" ht="12.5" x14ac:dyDescent="0.25">
      <c r="B150" s="25">
        <v>137</v>
      </c>
      <c r="C150" s="26"/>
      <c r="D150" s="27"/>
      <c r="E150" s="28"/>
      <c r="F150" s="28"/>
      <c r="G150" s="29" t="str">
        <f t="shared" si="4"/>
        <v/>
      </c>
    </row>
    <row r="151" spans="2:7" ht="12.5" x14ac:dyDescent="0.25">
      <c r="B151" s="25">
        <v>138</v>
      </c>
      <c r="C151" s="26"/>
      <c r="D151" s="27"/>
      <c r="E151" s="28"/>
      <c r="F151" s="28"/>
      <c r="G151" s="29" t="str">
        <f t="shared" si="4"/>
        <v/>
      </c>
    </row>
    <row r="152" spans="2:7" ht="12.5" x14ac:dyDescent="0.25">
      <c r="B152" s="25">
        <v>139</v>
      </c>
      <c r="C152" s="26"/>
      <c r="D152" s="27"/>
      <c r="E152" s="28"/>
      <c r="F152" s="28"/>
      <c r="G152" s="29" t="str">
        <f t="shared" si="4"/>
        <v/>
      </c>
    </row>
    <row r="153" spans="2:7" ht="12.5" x14ac:dyDescent="0.25">
      <c r="B153" s="25">
        <v>140</v>
      </c>
      <c r="C153" s="26"/>
      <c r="D153" s="27"/>
      <c r="E153" s="28"/>
      <c r="F153" s="28"/>
      <c r="G153" s="29" t="str">
        <f t="shared" si="4"/>
        <v/>
      </c>
    </row>
    <row r="154" spans="2:7" ht="12.5" x14ac:dyDescent="0.25">
      <c r="B154" s="25">
        <v>141</v>
      </c>
      <c r="C154" s="26"/>
      <c r="D154" s="27"/>
      <c r="E154" s="28"/>
      <c r="F154" s="28"/>
      <c r="G154" s="29" t="str">
        <f t="shared" si="4"/>
        <v/>
      </c>
    </row>
    <row r="155" spans="2:7" ht="12.5" x14ac:dyDescent="0.25">
      <c r="B155" s="25">
        <v>142</v>
      </c>
      <c r="C155" s="26"/>
      <c r="D155" s="27"/>
      <c r="E155" s="28"/>
      <c r="F155" s="28"/>
      <c r="G155" s="29" t="str">
        <f t="shared" si="4"/>
        <v/>
      </c>
    </row>
    <row r="156" spans="2:7" ht="12.5" x14ac:dyDescent="0.25">
      <c r="B156" s="25">
        <v>143</v>
      </c>
      <c r="C156" s="26"/>
      <c r="D156" s="27"/>
      <c r="E156" s="28"/>
      <c r="F156" s="28"/>
      <c r="G156" s="29" t="str">
        <f t="shared" si="4"/>
        <v/>
      </c>
    </row>
    <row r="157" spans="2:7" ht="12.5" x14ac:dyDescent="0.25">
      <c r="B157" s="25">
        <v>144</v>
      </c>
      <c r="C157" s="26"/>
      <c r="D157" s="27"/>
      <c r="E157" s="28"/>
      <c r="F157" s="28"/>
      <c r="G157" s="29" t="str">
        <f t="shared" si="4"/>
        <v/>
      </c>
    </row>
    <row r="158" spans="2:7" ht="12.5" x14ac:dyDescent="0.25">
      <c r="B158" s="25">
        <v>145</v>
      </c>
      <c r="C158" s="26"/>
      <c r="D158" s="27"/>
      <c r="E158" s="28"/>
      <c r="F158" s="28"/>
      <c r="G158" s="29" t="str">
        <f t="shared" si="4"/>
        <v/>
      </c>
    </row>
    <row r="159" spans="2:7" ht="12.5" x14ac:dyDescent="0.25">
      <c r="B159" s="25">
        <v>146</v>
      </c>
      <c r="C159" s="26"/>
      <c r="D159" s="27"/>
      <c r="E159" s="28"/>
      <c r="F159" s="28"/>
      <c r="G159" s="29" t="str">
        <f t="shared" si="4"/>
        <v/>
      </c>
    </row>
    <row r="160" spans="2:7" ht="12.5" x14ac:dyDescent="0.25">
      <c r="B160" s="25">
        <v>147</v>
      </c>
      <c r="C160" s="26"/>
      <c r="D160" s="27"/>
      <c r="E160" s="28"/>
      <c r="F160" s="28"/>
      <c r="G160" s="29" t="str">
        <f t="shared" si="4"/>
        <v/>
      </c>
    </row>
    <row r="161" spans="2:14" ht="12.5" x14ac:dyDescent="0.25">
      <c r="B161" s="25">
        <v>148</v>
      </c>
      <c r="C161" s="26"/>
      <c r="D161" s="27"/>
      <c r="E161" s="28"/>
      <c r="F161" s="28"/>
      <c r="G161" s="29" t="str">
        <f t="shared" si="4"/>
        <v/>
      </c>
    </row>
    <row r="162" spans="2:14" ht="12.5" x14ac:dyDescent="0.25">
      <c r="B162" s="25">
        <v>149</v>
      </c>
      <c r="C162" s="26"/>
      <c r="D162" s="27"/>
      <c r="E162" s="28"/>
      <c r="F162" s="28"/>
      <c r="G162" s="29" t="str">
        <f t="shared" si="4"/>
        <v/>
      </c>
    </row>
    <row r="163" spans="2:14" ht="12.5" x14ac:dyDescent="0.25">
      <c r="B163" s="25">
        <v>150</v>
      </c>
      <c r="C163" s="26"/>
      <c r="D163" s="27"/>
      <c r="E163" s="28"/>
      <c r="F163" s="28"/>
      <c r="G163" s="29" t="str">
        <f t="shared" si="4"/>
        <v/>
      </c>
    </row>
    <row r="164" spans="2:14" ht="12.5" x14ac:dyDescent="0.25">
      <c r="B164" s="25">
        <v>151</v>
      </c>
      <c r="C164" s="39"/>
      <c r="D164" s="40"/>
      <c r="E164" s="28"/>
      <c r="F164" s="28"/>
      <c r="G164" s="29" t="str">
        <f t="shared" si="4"/>
        <v/>
      </c>
    </row>
    <row r="165" spans="2:14" ht="12.5" x14ac:dyDescent="0.25">
      <c r="B165" s="25">
        <v>152</v>
      </c>
      <c r="C165" s="39"/>
      <c r="D165" s="40"/>
      <c r="E165" s="28"/>
      <c r="F165" s="28"/>
      <c r="G165" s="29" t="str">
        <f t="shared" si="4"/>
        <v/>
      </c>
    </row>
    <row r="166" spans="2:14" ht="12.5" x14ac:dyDescent="0.25">
      <c r="B166" s="25">
        <v>153</v>
      </c>
      <c r="C166" s="39"/>
      <c r="D166" s="40"/>
      <c r="E166" s="28"/>
      <c r="F166" s="28"/>
      <c r="G166" s="29" t="str">
        <f t="shared" si="4"/>
        <v/>
      </c>
    </row>
    <row r="167" spans="2:14" ht="12.5" x14ac:dyDescent="0.25">
      <c r="B167" s="25">
        <v>154</v>
      </c>
      <c r="C167" s="39"/>
      <c r="D167" s="40"/>
      <c r="E167" s="28"/>
      <c r="F167" s="28"/>
      <c r="G167" s="29" t="str">
        <f t="shared" si="4"/>
        <v/>
      </c>
    </row>
    <row r="168" spans="2:14" ht="12.5" x14ac:dyDescent="0.25">
      <c r="B168" s="25">
        <v>155</v>
      </c>
      <c r="C168" s="39"/>
      <c r="D168" s="40"/>
      <c r="E168" s="28"/>
      <c r="F168" s="28"/>
      <c r="G168" s="29" t="str">
        <f t="shared" si="4"/>
        <v/>
      </c>
    </row>
    <row r="169" spans="2:14" ht="12.5" x14ac:dyDescent="0.25">
      <c r="B169" s="25">
        <v>156</v>
      </c>
      <c r="C169" s="39"/>
      <c r="D169" s="40"/>
      <c r="E169" s="28"/>
      <c r="F169" s="28"/>
      <c r="G169" s="29" t="str">
        <f t="shared" si="4"/>
        <v/>
      </c>
    </row>
    <row r="170" spans="2:14" ht="12.5" x14ac:dyDescent="0.25">
      <c r="B170" s="25">
        <v>157</v>
      </c>
      <c r="C170" s="39"/>
      <c r="D170" s="40"/>
      <c r="E170" s="28"/>
      <c r="F170" s="28"/>
      <c r="G170" s="29" t="str">
        <f t="shared" si="4"/>
        <v/>
      </c>
    </row>
    <row r="171" spans="2:14" ht="12.5" x14ac:dyDescent="0.25">
      <c r="B171" s="25">
        <v>158</v>
      </c>
      <c r="C171" s="39"/>
      <c r="D171" s="40"/>
      <c r="E171" s="28"/>
      <c r="F171" s="28"/>
      <c r="G171" s="29" t="str">
        <f t="shared" si="4"/>
        <v/>
      </c>
    </row>
    <row r="172" spans="2:14" s="2" customFormat="1" ht="12.5" x14ac:dyDescent="0.25">
      <c r="B172" s="25">
        <v>159</v>
      </c>
      <c r="C172" s="39"/>
      <c r="D172" s="40"/>
      <c r="E172" s="28"/>
      <c r="F172" s="28"/>
      <c r="G172" s="29" t="str">
        <f t="shared" si="4"/>
        <v/>
      </c>
      <c r="I172" s="1"/>
      <c r="J172" s="1"/>
      <c r="K172" s="1"/>
      <c r="L172" s="1"/>
      <c r="M172" s="1"/>
      <c r="N172" s="1"/>
    </row>
    <row r="173" spans="2:14" s="2" customFormat="1" ht="12.5" x14ac:dyDescent="0.25">
      <c r="B173" s="25">
        <v>160</v>
      </c>
      <c r="C173" s="26"/>
      <c r="D173" s="27"/>
      <c r="E173" s="28"/>
      <c r="F173" s="28"/>
      <c r="G173" s="29"/>
      <c r="I173" s="1"/>
      <c r="J173" s="1"/>
      <c r="K173" s="1"/>
      <c r="L173" s="1"/>
      <c r="M173" s="1"/>
      <c r="N173" s="1"/>
    </row>
    <row r="174" spans="2:14" s="2" customFormat="1" ht="12.5" x14ac:dyDescent="0.25">
      <c r="B174" s="25">
        <v>161</v>
      </c>
      <c r="C174" s="26"/>
      <c r="D174" s="27"/>
      <c r="E174" s="28"/>
      <c r="F174" s="28"/>
      <c r="G174" s="29"/>
      <c r="I174" s="1"/>
      <c r="J174" s="1"/>
      <c r="K174" s="1"/>
      <c r="L174" s="1"/>
      <c r="M174" s="1"/>
      <c r="N174" s="1"/>
    </row>
    <row r="175" spans="2:14" s="2" customFormat="1" ht="12.5" x14ac:dyDescent="0.25">
      <c r="B175" s="25">
        <v>162</v>
      </c>
      <c r="C175" s="26"/>
      <c r="D175" s="27"/>
      <c r="E175" s="28"/>
      <c r="F175" s="28"/>
      <c r="G175" s="29"/>
      <c r="I175" s="1"/>
      <c r="J175" s="1"/>
      <c r="K175" s="1"/>
      <c r="L175" s="1"/>
      <c r="M175" s="1"/>
      <c r="N175" s="1"/>
    </row>
    <row r="176" spans="2:14" s="2" customFormat="1" ht="12.5" x14ac:dyDescent="0.25">
      <c r="B176" s="25">
        <v>163</v>
      </c>
      <c r="C176" s="26"/>
      <c r="D176" s="27"/>
      <c r="E176" s="28"/>
      <c r="F176" s="28"/>
      <c r="G176" s="29"/>
      <c r="I176" s="1"/>
      <c r="J176" s="1"/>
      <c r="K176" s="1"/>
      <c r="L176" s="1"/>
      <c r="M176" s="1"/>
      <c r="N176" s="1"/>
    </row>
    <row r="177" spans="2:14" s="2" customFormat="1" ht="12.5" x14ac:dyDescent="0.25">
      <c r="B177" s="25">
        <v>164</v>
      </c>
      <c r="C177" s="26"/>
      <c r="D177" s="27"/>
      <c r="E177" s="28"/>
      <c r="F177" s="28"/>
      <c r="G177" s="29"/>
      <c r="I177" s="1"/>
      <c r="J177" s="1"/>
      <c r="K177" s="1"/>
      <c r="L177" s="1"/>
      <c r="M177" s="1"/>
      <c r="N177" s="1"/>
    </row>
    <row r="178" spans="2:14" s="2" customFormat="1" ht="12.5" x14ac:dyDescent="0.25">
      <c r="B178" s="25">
        <v>165</v>
      </c>
      <c r="C178" s="26"/>
      <c r="D178" s="27"/>
      <c r="E178" s="28"/>
      <c r="F178" s="28"/>
      <c r="G178" s="29"/>
      <c r="I178" s="1"/>
      <c r="J178" s="1"/>
      <c r="K178" s="1"/>
      <c r="L178" s="1"/>
      <c r="M178" s="1"/>
      <c r="N178" s="1"/>
    </row>
    <row r="179" spans="2:14" s="2" customFormat="1" ht="12.5" x14ac:dyDescent="0.25">
      <c r="B179" s="25">
        <v>166</v>
      </c>
      <c r="C179" s="26"/>
      <c r="D179" s="27"/>
      <c r="E179" s="28"/>
      <c r="F179" s="28"/>
      <c r="G179" s="29"/>
      <c r="I179" s="1"/>
      <c r="J179" s="1"/>
      <c r="K179" s="1"/>
      <c r="L179" s="1"/>
      <c r="M179" s="1"/>
      <c r="N179" s="1"/>
    </row>
    <row r="180" spans="2:14" s="2" customFormat="1" ht="12.5" x14ac:dyDescent="0.25">
      <c r="B180" s="25">
        <v>167</v>
      </c>
      <c r="C180" s="26"/>
      <c r="D180" s="27"/>
      <c r="E180" s="28"/>
      <c r="F180" s="28"/>
      <c r="G180" s="29"/>
      <c r="I180" s="1"/>
      <c r="J180" s="1"/>
      <c r="K180" s="1"/>
      <c r="L180" s="1"/>
      <c r="M180" s="1"/>
      <c r="N180" s="1"/>
    </row>
    <row r="181" spans="2:14" s="2" customFormat="1" ht="12.5" x14ac:dyDescent="0.25">
      <c r="B181" s="25">
        <v>168</v>
      </c>
      <c r="C181" s="26"/>
      <c r="D181" s="27"/>
      <c r="E181" s="28"/>
      <c r="F181" s="28"/>
      <c r="G181" s="29"/>
      <c r="I181" s="1"/>
      <c r="J181" s="1"/>
      <c r="K181" s="1"/>
      <c r="L181" s="1"/>
      <c r="M181" s="1"/>
      <c r="N181" s="1"/>
    </row>
    <row r="182" spans="2:14" s="2" customFormat="1" ht="12.5" x14ac:dyDescent="0.25">
      <c r="B182" s="25">
        <v>169</v>
      </c>
      <c r="C182" s="26"/>
      <c r="D182" s="27"/>
      <c r="E182" s="28"/>
      <c r="F182" s="28"/>
      <c r="G182" s="29"/>
      <c r="I182" s="1"/>
      <c r="J182" s="1"/>
      <c r="K182" s="1"/>
      <c r="L182" s="1"/>
      <c r="M182" s="1"/>
      <c r="N182" s="1"/>
    </row>
    <row r="183" spans="2:14" s="2" customFormat="1" ht="12.5" x14ac:dyDescent="0.25">
      <c r="B183" s="25">
        <v>170</v>
      </c>
      <c r="C183" s="26"/>
      <c r="D183" s="27"/>
      <c r="E183" s="28"/>
      <c r="F183" s="28"/>
      <c r="G183" s="29"/>
      <c r="I183" s="1"/>
      <c r="J183" s="1"/>
      <c r="K183" s="1"/>
      <c r="L183" s="1"/>
      <c r="M183" s="1"/>
      <c r="N183" s="1"/>
    </row>
    <row r="184" spans="2:14" s="2" customFormat="1" ht="12.5" x14ac:dyDescent="0.25">
      <c r="B184" s="25">
        <v>171</v>
      </c>
      <c r="C184" s="26"/>
      <c r="D184" s="27"/>
      <c r="E184" s="28"/>
      <c r="F184" s="28"/>
      <c r="G184" s="29"/>
      <c r="I184" s="1"/>
      <c r="J184" s="1"/>
      <c r="K184" s="1"/>
      <c r="L184" s="1"/>
      <c r="M184" s="1"/>
      <c r="N184" s="1"/>
    </row>
    <row r="185" spans="2:14" s="2" customFormat="1" ht="12.5" x14ac:dyDescent="0.25">
      <c r="B185" s="25">
        <v>172</v>
      </c>
      <c r="C185" s="26"/>
      <c r="D185" s="27"/>
      <c r="E185" s="28"/>
      <c r="F185" s="28"/>
      <c r="G185" s="29"/>
      <c r="I185" s="1"/>
      <c r="J185" s="1"/>
      <c r="K185" s="1"/>
      <c r="L185" s="1"/>
      <c r="M185" s="1"/>
      <c r="N185" s="1"/>
    </row>
    <row r="186" spans="2:14" s="2" customFormat="1" ht="12.5" x14ac:dyDescent="0.25">
      <c r="B186" s="25">
        <v>173</v>
      </c>
      <c r="C186" s="26"/>
      <c r="D186" s="27"/>
      <c r="E186" s="28"/>
      <c r="F186" s="28"/>
      <c r="G186" s="29"/>
      <c r="I186" s="1"/>
      <c r="J186" s="1"/>
      <c r="K186" s="1"/>
      <c r="L186" s="1"/>
      <c r="M186" s="1"/>
      <c r="N186" s="1"/>
    </row>
    <row r="187" spans="2:14" s="2" customFormat="1" ht="12.5" x14ac:dyDescent="0.25">
      <c r="B187" s="25">
        <v>174</v>
      </c>
      <c r="C187" s="26"/>
      <c r="D187" s="27"/>
      <c r="E187" s="28"/>
      <c r="F187" s="28"/>
      <c r="G187" s="29"/>
      <c r="I187" s="1"/>
      <c r="J187" s="1"/>
      <c r="K187" s="1"/>
      <c r="L187" s="1"/>
      <c r="M187" s="1"/>
      <c r="N187" s="1"/>
    </row>
    <row r="188" spans="2:14" s="2" customFormat="1" ht="12.5" x14ac:dyDescent="0.25">
      <c r="B188" s="25">
        <v>175</v>
      </c>
      <c r="C188" s="26"/>
      <c r="D188" s="27"/>
      <c r="E188" s="28"/>
      <c r="F188" s="28"/>
      <c r="G188" s="29"/>
      <c r="I188" s="1"/>
      <c r="J188" s="1"/>
      <c r="K188" s="1"/>
      <c r="L188" s="1"/>
      <c r="M188" s="1"/>
      <c r="N188" s="1"/>
    </row>
    <row r="189" spans="2:14" s="2" customFormat="1" ht="12.5" x14ac:dyDescent="0.25">
      <c r="B189" s="25">
        <v>176</v>
      </c>
      <c r="C189" s="26"/>
      <c r="D189" s="27"/>
      <c r="E189" s="28"/>
      <c r="F189" s="28"/>
      <c r="G189" s="29"/>
      <c r="I189" s="1"/>
      <c r="J189" s="1"/>
      <c r="K189" s="1"/>
      <c r="L189" s="1"/>
      <c r="M189" s="1"/>
      <c r="N189" s="1"/>
    </row>
    <row r="190" spans="2:14" s="2" customFormat="1" ht="12.5" x14ac:dyDescent="0.25">
      <c r="B190" s="25">
        <v>177</v>
      </c>
      <c r="C190" s="26"/>
      <c r="D190" s="27"/>
      <c r="E190" s="28"/>
      <c r="F190" s="28"/>
      <c r="G190" s="29"/>
      <c r="I190" s="1"/>
      <c r="J190" s="1"/>
      <c r="K190" s="1"/>
      <c r="L190" s="1"/>
      <c r="M190" s="1"/>
      <c r="N190" s="1"/>
    </row>
    <row r="191" spans="2:14" s="2" customFormat="1" ht="12.5" x14ac:dyDescent="0.25">
      <c r="B191" s="25">
        <v>178</v>
      </c>
      <c r="C191" s="26"/>
      <c r="D191" s="27"/>
      <c r="E191" s="28"/>
      <c r="F191" s="28"/>
      <c r="G191" s="29"/>
      <c r="I191" s="1"/>
      <c r="J191" s="1"/>
      <c r="K191" s="1"/>
      <c r="L191" s="1"/>
      <c r="M191" s="1"/>
      <c r="N191" s="1"/>
    </row>
    <row r="192" spans="2:14" s="2" customFormat="1" ht="12.5" x14ac:dyDescent="0.25">
      <c r="B192" s="25">
        <v>179</v>
      </c>
      <c r="C192" s="26"/>
      <c r="D192" s="27"/>
      <c r="E192" s="28"/>
      <c r="F192" s="28"/>
      <c r="G192" s="29"/>
      <c r="I192" s="1"/>
      <c r="J192" s="1"/>
      <c r="K192" s="1"/>
      <c r="L192" s="1"/>
      <c r="M192" s="1"/>
      <c r="N192" s="1"/>
    </row>
    <row r="193" spans="2:14" s="2" customFormat="1" ht="12.5" x14ac:dyDescent="0.25">
      <c r="B193" s="25">
        <v>180</v>
      </c>
      <c r="C193" s="26"/>
      <c r="D193" s="27"/>
      <c r="E193" s="28"/>
      <c r="F193" s="28"/>
      <c r="G193" s="29"/>
      <c r="I193" s="1"/>
      <c r="J193" s="1"/>
      <c r="K193" s="1"/>
      <c r="L193" s="1"/>
      <c r="M193" s="1"/>
      <c r="N193" s="1"/>
    </row>
    <row r="194" spans="2:14" s="2" customFormat="1" ht="12.5" x14ac:dyDescent="0.25">
      <c r="B194" s="25">
        <v>181</v>
      </c>
      <c r="C194" s="26"/>
      <c r="D194" s="27"/>
      <c r="E194" s="28"/>
      <c r="F194" s="28"/>
      <c r="G194" s="29"/>
      <c r="I194" s="1"/>
      <c r="J194" s="1"/>
      <c r="K194" s="1"/>
      <c r="L194" s="1"/>
      <c r="M194" s="1"/>
      <c r="N194" s="1"/>
    </row>
    <row r="195" spans="2:14" s="2" customFormat="1" ht="12.5" x14ac:dyDescent="0.25">
      <c r="B195" s="25">
        <v>182</v>
      </c>
      <c r="C195" s="26"/>
      <c r="D195" s="27"/>
      <c r="E195" s="28"/>
      <c r="F195" s="28"/>
      <c r="G195" s="29"/>
      <c r="I195" s="1"/>
      <c r="J195" s="1"/>
      <c r="K195" s="1"/>
      <c r="L195" s="1"/>
      <c r="M195" s="1"/>
      <c r="N195" s="1"/>
    </row>
    <row r="196" spans="2:14" s="2" customFormat="1" ht="12.5" x14ac:dyDescent="0.25">
      <c r="B196" s="25">
        <v>183</v>
      </c>
      <c r="C196" s="26"/>
      <c r="D196" s="27"/>
      <c r="E196" s="28"/>
      <c r="F196" s="28"/>
      <c r="G196" s="29"/>
      <c r="I196" s="1"/>
      <c r="J196" s="1"/>
      <c r="K196" s="1"/>
      <c r="L196" s="1"/>
      <c r="M196" s="1"/>
      <c r="N196" s="1"/>
    </row>
    <row r="197" spans="2:14" s="2" customFormat="1" ht="12.5" x14ac:dyDescent="0.25">
      <c r="B197" s="25">
        <v>184</v>
      </c>
      <c r="C197" s="26"/>
      <c r="D197" s="27"/>
      <c r="E197" s="28"/>
      <c r="F197" s="28"/>
      <c r="G197" s="29"/>
      <c r="I197" s="1"/>
      <c r="J197" s="1"/>
      <c r="K197" s="1"/>
      <c r="L197" s="1"/>
      <c r="M197" s="1"/>
      <c r="N197" s="1"/>
    </row>
    <row r="198" spans="2:14" s="2" customFormat="1" ht="12.5" x14ac:dyDescent="0.25">
      <c r="B198" s="25">
        <v>185</v>
      </c>
      <c r="C198" s="26"/>
      <c r="D198" s="27"/>
      <c r="E198" s="28"/>
      <c r="F198" s="28"/>
      <c r="G198" s="29"/>
      <c r="I198" s="1"/>
      <c r="J198" s="1"/>
      <c r="K198" s="1"/>
      <c r="L198" s="1"/>
      <c r="M198" s="1"/>
      <c r="N198" s="1"/>
    </row>
    <row r="199" spans="2:14" s="2" customFormat="1" ht="12.5" x14ac:dyDescent="0.25">
      <c r="B199" s="25">
        <v>186</v>
      </c>
      <c r="C199" s="26"/>
      <c r="D199" s="27"/>
      <c r="E199" s="28"/>
      <c r="F199" s="28"/>
      <c r="G199" s="29"/>
      <c r="I199" s="1"/>
      <c r="J199" s="1"/>
      <c r="K199" s="1"/>
      <c r="L199" s="1"/>
      <c r="M199" s="1"/>
      <c r="N199" s="1"/>
    </row>
    <row r="200" spans="2:14" s="2" customFormat="1" ht="12.5" x14ac:dyDescent="0.25">
      <c r="B200" s="25">
        <v>187</v>
      </c>
      <c r="C200" s="26"/>
      <c r="D200" s="27"/>
      <c r="E200" s="28"/>
      <c r="F200" s="28"/>
      <c r="G200" s="29"/>
      <c r="I200" s="1"/>
      <c r="J200" s="1"/>
      <c r="K200" s="1"/>
      <c r="L200" s="1"/>
      <c r="M200" s="1"/>
      <c r="N200" s="1"/>
    </row>
    <row r="201" spans="2:14" s="2" customFormat="1" ht="12.5" x14ac:dyDescent="0.25">
      <c r="B201" s="25">
        <v>188</v>
      </c>
      <c r="C201" s="26"/>
      <c r="D201" s="27"/>
      <c r="E201" s="28"/>
      <c r="F201" s="28"/>
      <c r="G201" s="29"/>
      <c r="I201" s="1"/>
      <c r="J201" s="1"/>
      <c r="K201" s="1"/>
      <c r="L201" s="1"/>
      <c r="M201" s="1"/>
      <c r="N201" s="1"/>
    </row>
    <row r="202" spans="2:14" s="2" customFormat="1" ht="12.5" x14ac:dyDescent="0.25">
      <c r="B202" s="25">
        <v>189</v>
      </c>
      <c r="C202" s="26"/>
      <c r="D202" s="27"/>
      <c r="E202" s="28"/>
      <c r="F202" s="28"/>
      <c r="G202" s="29"/>
      <c r="I202" s="1"/>
      <c r="J202" s="1"/>
      <c r="K202" s="1"/>
      <c r="L202" s="1"/>
      <c r="M202" s="1"/>
      <c r="N202" s="1"/>
    </row>
    <row r="203" spans="2:14" s="2" customFormat="1" ht="12.5" x14ac:dyDescent="0.25">
      <c r="B203" s="25">
        <v>190</v>
      </c>
      <c r="C203" s="26"/>
      <c r="D203" s="27"/>
      <c r="E203" s="28"/>
      <c r="F203" s="28"/>
      <c r="G203" s="29"/>
      <c r="I203" s="1"/>
      <c r="J203" s="1"/>
      <c r="K203" s="1"/>
      <c r="L203" s="1"/>
      <c r="M203" s="1"/>
      <c r="N203" s="1"/>
    </row>
    <row r="204" spans="2:14" s="2" customFormat="1" ht="12.5" x14ac:dyDescent="0.25">
      <c r="B204" s="25">
        <v>191</v>
      </c>
      <c r="C204" s="26"/>
      <c r="D204" s="27"/>
      <c r="E204" s="28"/>
      <c r="F204" s="28"/>
      <c r="G204" s="29"/>
      <c r="I204" s="1"/>
      <c r="J204" s="1"/>
      <c r="K204" s="1"/>
      <c r="L204" s="1"/>
      <c r="M204" s="1"/>
      <c r="N204" s="1"/>
    </row>
    <row r="205" spans="2:14" s="2" customFormat="1" ht="12.5" x14ac:dyDescent="0.25">
      <c r="B205" s="25">
        <v>192</v>
      </c>
      <c r="C205" s="26"/>
      <c r="D205" s="27"/>
      <c r="E205" s="28"/>
      <c r="F205" s="28"/>
      <c r="G205" s="29"/>
      <c r="I205" s="1"/>
      <c r="J205" s="1"/>
      <c r="K205" s="1"/>
      <c r="L205" s="1"/>
      <c r="M205" s="1"/>
      <c r="N205" s="1"/>
    </row>
    <row r="206" spans="2:14" s="2" customFormat="1" ht="12.5" x14ac:dyDescent="0.25">
      <c r="B206" s="25">
        <v>193</v>
      </c>
      <c r="C206" s="26"/>
      <c r="D206" s="27"/>
      <c r="E206" s="28"/>
      <c r="F206" s="28"/>
      <c r="G206" s="29"/>
      <c r="I206" s="1"/>
      <c r="J206" s="1"/>
      <c r="K206" s="1"/>
      <c r="L206" s="1"/>
      <c r="M206" s="1"/>
      <c r="N206" s="1"/>
    </row>
    <row r="207" spans="2:14" s="2" customFormat="1" ht="12.5" x14ac:dyDescent="0.25">
      <c r="B207" s="25">
        <v>194</v>
      </c>
      <c r="C207" s="26"/>
      <c r="D207" s="27"/>
      <c r="E207" s="28"/>
      <c r="F207" s="28"/>
      <c r="G207" s="29"/>
      <c r="I207" s="1"/>
      <c r="J207" s="1"/>
      <c r="K207" s="1"/>
      <c r="L207" s="1"/>
      <c r="M207" s="1"/>
      <c r="N207" s="1"/>
    </row>
    <row r="208" spans="2:14" s="2" customFormat="1" ht="12.5" x14ac:dyDescent="0.25">
      <c r="B208" s="25">
        <v>195</v>
      </c>
      <c r="C208" s="26"/>
      <c r="D208" s="27"/>
      <c r="E208" s="28"/>
      <c r="F208" s="28"/>
      <c r="G208" s="29"/>
      <c r="I208" s="1"/>
      <c r="J208" s="1"/>
      <c r="K208" s="1"/>
      <c r="L208" s="1"/>
      <c r="M208" s="1"/>
      <c r="N208" s="1"/>
    </row>
    <row r="209" spans="2:14" s="2" customFormat="1" ht="12.5" x14ac:dyDescent="0.25">
      <c r="B209" s="25">
        <v>196</v>
      </c>
      <c r="C209" s="26"/>
      <c r="D209" s="27"/>
      <c r="E209" s="28"/>
      <c r="F209" s="28"/>
      <c r="G209" s="29"/>
      <c r="I209" s="1"/>
      <c r="J209" s="1"/>
      <c r="K209" s="1"/>
      <c r="L209" s="1"/>
      <c r="M209" s="1"/>
      <c r="N209" s="1"/>
    </row>
    <row r="210" spans="2:14" s="2" customFormat="1" ht="12.5" x14ac:dyDescent="0.25">
      <c r="B210" s="25">
        <v>197</v>
      </c>
      <c r="C210" s="26"/>
      <c r="D210" s="27"/>
      <c r="E210" s="28"/>
      <c r="F210" s="28"/>
      <c r="G210" s="29"/>
      <c r="I210" s="1"/>
      <c r="J210" s="1"/>
      <c r="K210" s="1"/>
      <c r="L210" s="1"/>
      <c r="M210" s="1"/>
      <c r="N210" s="1"/>
    </row>
    <row r="211" spans="2:14" s="2" customFormat="1" ht="12.5" x14ac:dyDescent="0.25">
      <c r="B211" s="25">
        <v>198</v>
      </c>
      <c r="C211" s="26"/>
      <c r="D211" s="27"/>
      <c r="E211" s="28"/>
      <c r="F211" s="28"/>
      <c r="G211" s="29"/>
      <c r="I211" s="1"/>
      <c r="J211" s="1"/>
      <c r="K211" s="1"/>
      <c r="L211" s="1"/>
      <c r="M211" s="1"/>
      <c r="N211" s="1"/>
    </row>
    <row r="212" spans="2:14" s="2" customFormat="1" ht="12.5" x14ac:dyDescent="0.25">
      <c r="B212" s="25">
        <v>199</v>
      </c>
      <c r="C212" s="26"/>
      <c r="D212" s="27"/>
      <c r="E212" s="28"/>
      <c r="F212" s="28"/>
      <c r="G212" s="29"/>
      <c r="I212" s="1"/>
      <c r="J212" s="1"/>
      <c r="K212" s="1"/>
      <c r="L212" s="1"/>
      <c r="M212" s="1"/>
      <c r="N212" s="1"/>
    </row>
    <row r="213" spans="2:14" s="2" customFormat="1" ht="12.5" x14ac:dyDescent="0.25">
      <c r="B213" s="25">
        <v>200</v>
      </c>
      <c r="C213" s="26"/>
      <c r="D213" s="27"/>
      <c r="E213" s="28"/>
      <c r="F213" s="28"/>
      <c r="G213" s="29"/>
      <c r="I213" s="1"/>
      <c r="J213" s="1"/>
      <c r="K213" s="1"/>
      <c r="L213" s="1"/>
      <c r="M213" s="1"/>
      <c r="N213" s="1"/>
    </row>
    <row r="214" spans="2:14" s="2" customFormat="1" ht="12.5" x14ac:dyDescent="0.25">
      <c r="B214" s="25">
        <v>201</v>
      </c>
      <c r="C214" s="26"/>
      <c r="D214" s="27"/>
      <c r="E214" s="28"/>
      <c r="F214" s="28"/>
      <c r="G214" s="29"/>
      <c r="I214" s="1"/>
      <c r="J214" s="1"/>
      <c r="K214" s="1"/>
      <c r="L214" s="1"/>
      <c r="M214" s="1"/>
      <c r="N214" s="1"/>
    </row>
    <row r="215" spans="2:14" s="2" customFormat="1" ht="12.5" x14ac:dyDescent="0.25">
      <c r="B215" s="25">
        <v>202</v>
      </c>
      <c r="C215" s="26"/>
      <c r="D215" s="27"/>
      <c r="E215" s="28"/>
      <c r="F215" s="28"/>
      <c r="G215" s="29"/>
      <c r="I215" s="1"/>
      <c r="J215" s="1"/>
      <c r="K215" s="1"/>
      <c r="L215" s="1"/>
      <c r="M215" s="1"/>
      <c r="N215" s="1"/>
    </row>
    <row r="216" spans="2:14" s="2" customFormat="1" ht="12.5" x14ac:dyDescent="0.25">
      <c r="B216" s="25">
        <v>203</v>
      </c>
      <c r="C216" s="26"/>
      <c r="D216" s="27"/>
      <c r="E216" s="28"/>
      <c r="F216" s="28"/>
      <c r="G216" s="29"/>
      <c r="I216" s="1"/>
      <c r="J216" s="1"/>
      <c r="K216" s="1"/>
      <c r="L216" s="1"/>
      <c r="M216" s="1"/>
      <c r="N216" s="1"/>
    </row>
    <row r="217" spans="2:14" s="2" customFormat="1" ht="12.5" x14ac:dyDescent="0.25">
      <c r="B217" s="25">
        <v>204</v>
      </c>
      <c r="C217" s="26"/>
      <c r="D217" s="27"/>
      <c r="E217" s="28"/>
      <c r="F217" s="28"/>
      <c r="G217" s="29"/>
      <c r="I217" s="1"/>
      <c r="J217" s="1"/>
      <c r="K217" s="1"/>
      <c r="L217" s="1"/>
      <c r="M217" s="1"/>
      <c r="N217" s="1"/>
    </row>
    <row r="218" spans="2:14" s="2" customFormat="1" ht="12.5" x14ac:dyDescent="0.25">
      <c r="B218" s="25">
        <v>205</v>
      </c>
      <c r="C218" s="26"/>
      <c r="D218" s="27"/>
      <c r="E218" s="28"/>
      <c r="F218" s="28"/>
      <c r="G218" s="29"/>
      <c r="I218" s="1"/>
      <c r="J218" s="1"/>
      <c r="K218" s="1"/>
      <c r="L218" s="1"/>
      <c r="M218" s="1"/>
      <c r="N218" s="1"/>
    </row>
    <row r="219" spans="2:14" s="2" customFormat="1" ht="12.5" x14ac:dyDescent="0.25">
      <c r="B219" s="25">
        <v>206</v>
      </c>
      <c r="C219" s="26"/>
      <c r="D219" s="27"/>
      <c r="E219" s="28"/>
      <c r="F219" s="28"/>
      <c r="G219" s="29"/>
      <c r="I219" s="1"/>
      <c r="J219" s="1"/>
      <c r="K219" s="1"/>
      <c r="L219" s="1"/>
      <c r="M219" s="1"/>
      <c r="N219" s="1"/>
    </row>
    <row r="220" spans="2:14" s="2" customFormat="1" ht="12.5" x14ac:dyDescent="0.25">
      <c r="B220" s="25">
        <v>207</v>
      </c>
      <c r="C220" s="26"/>
      <c r="D220" s="27"/>
      <c r="E220" s="28"/>
      <c r="F220" s="28"/>
      <c r="G220" s="29"/>
      <c r="I220" s="1"/>
      <c r="J220" s="1"/>
      <c r="K220" s="1"/>
      <c r="L220" s="1"/>
      <c r="M220" s="1"/>
      <c r="N220" s="1"/>
    </row>
    <row r="221" spans="2:14" s="2" customFormat="1" ht="12.5" x14ac:dyDescent="0.25">
      <c r="B221" s="25">
        <v>208</v>
      </c>
      <c r="C221" s="26"/>
      <c r="D221" s="27"/>
      <c r="E221" s="28"/>
      <c r="F221" s="28"/>
      <c r="G221" s="29"/>
      <c r="I221" s="1"/>
      <c r="J221" s="1"/>
      <c r="K221" s="1"/>
      <c r="L221" s="1"/>
      <c r="M221" s="1"/>
      <c r="N221" s="1"/>
    </row>
    <row r="222" spans="2:14" s="2" customFormat="1" ht="12.5" x14ac:dyDescent="0.25">
      <c r="B222" s="25">
        <v>209</v>
      </c>
      <c r="C222" s="26"/>
      <c r="D222" s="27"/>
      <c r="E222" s="28"/>
      <c r="F222" s="28"/>
      <c r="G222" s="29"/>
      <c r="I222" s="1"/>
      <c r="J222" s="1"/>
      <c r="K222" s="1"/>
      <c r="L222" s="1"/>
      <c r="M222" s="1"/>
      <c r="N222" s="1"/>
    </row>
    <row r="223" spans="2:14" s="2" customFormat="1" ht="12.5" x14ac:dyDescent="0.25">
      <c r="B223" s="25">
        <v>210</v>
      </c>
      <c r="C223" s="26"/>
      <c r="D223" s="27"/>
      <c r="E223" s="28"/>
      <c r="F223" s="28"/>
      <c r="G223" s="29"/>
      <c r="I223" s="1"/>
      <c r="J223" s="1"/>
      <c r="K223" s="1"/>
      <c r="L223" s="1"/>
      <c r="M223" s="1"/>
      <c r="N223" s="1"/>
    </row>
    <row r="224" spans="2:14" s="2" customFormat="1" ht="12.5" x14ac:dyDescent="0.25">
      <c r="B224" s="25">
        <v>211</v>
      </c>
      <c r="C224" s="39"/>
      <c r="D224" s="40"/>
      <c r="E224" s="28"/>
      <c r="F224" s="28"/>
      <c r="G224" s="29" t="str">
        <f t="shared" ref="G224:G236" si="5">IF(C224="","",IF(F224="","",IF(F224&gt;=75,"Feature",IF(F224&lt;30,"Short Film","Mid-Length"))))</f>
        <v/>
      </c>
      <c r="I224" s="1"/>
      <c r="J224" s="1"/>
      <c r="K224" s="1"/>
      <c r="L224" s="1"/>
      <c r="M224" s="1"/>
      <c r="N224" s="1"/>
    </row>
    <row r="225" spans="2:14" s="2" customFormat="1" ht="12.5" x14ac:dyDescent="0.25">
      <c r="B225" s="25">
        <v>212</v>
      </c>
      <c r="C225" s="39"/>
      <c r="D225" s="40"/>
      <c r="E225" s="28"/>
      <c r="F225" s="28"/>
      <c r="G225" s="29" t="str">
        <f t="shared" si="5"/>
        <v/>
      </c>
      <c r="I225" s="1"/>
      <c r="J225" s="1"/>
      <c r="K225" s="1"/>
      <c r="L225" s="1"/>
      <c r="M225" s="1"/>
      <c r="N225" s="1"/>
    </row>
    <row r="226" spans="2:14" s="2" customFormat="1" ht="12.5" x14ac:dyDescent="0.25">
      <c r="B226" s="25">
        <v>213</v>
      </c>
      <c r="C226" s="39"/>
      <c r="D226" s="40"/>
      <c r="E226" s="28"/>
      <c r="F226" s="28"/>
      <c r="G226" s="29" t="str">
        <f t="shared" si="5"/>
        <v/>
      </c>
      <c r="I226" s="1"/>
      <c r="J226" s="1"/>
      <c r="K226" s="1"/>
      <c r="L226" s="1"/>
      <c r="M226" s="1"/>
      <c r="N226" s="1"/>
    </row>
    <row r="227" spans="2:14" s="2" customFormat="1" ht="12.5" x14ac:dyDescent="0.25">
      <c r="B227" s="25">
        <v>214</v>
      </c>
      <c r="C227" s="39"/>
      <c r="D227" s="40"/>
      <c r="E227" s="28"/>
      <c r="F227" s="28"/>
      <c r="G227" s="29" t="str">
        <f t="shared" si="5"/>
        <v/>
      </c>
      <c r="I227" s="1"/>
      <c r="J227" s="1"/>
      <c r="K227" s="1"/>
      <c r="L227" s="1"/>
      <c r="M227" s="1"/>
      <c r="N227" s="1"/>
    </row>
    <row r="228" spans="2:14" s="2" customFormat="1" ht="12.5" x14ac:dyDescent="0.25">
      <c r="B228" s="25">
        <v>215</v>
      </c>
      <c r="C228" s="39"/>
      <c r="D228" s="40"/>
      <c r="E228" s="28"/>
      <c r="F228" s="28"/>
      <c r="G228" s="29" t="str">
        <f t="shared" si="5"/>
        <v/>
      </c>
      <c r="I228" s="1"/>
      <c r="J228" s="1"/>
      <c r="K228" s="1"/>
      <c r="L228" s="1"/>
      <c r="M228" s="1"/>
      <c r="N228" s="1"/>
    </row>
    <row r="229" spans="2:14" s="2" customFormat="1" ht="12.5" x14ac:dyDescent="0.25">
      <c r="B229" s="25">
        <v>216</v>
      </c>
      <c r="C229" s="39"/>
      <c r="D229" s="40"/>
      <c r="E229" s="28"/>
      <c r="F229" s="28"/>
      <c r="G229" s="29" t="str">
        <f t="shared" si="5"/>
        <v/>
      </c>
      <c r="I229" s="1"/>
      <c r="J229" s="1"/>
      <c r="K229" s="1"/>
      <c r="L229" s="1"/>
      <c r="M229" s="1"/>
      <c r="N229" s="1"/>
    </row>
    <row r="230" spans="2:14" s="2" customFormat="1" ht="12.5" x14ac:dyDescent="0.25">
      <c r="B230" s="25">
        <v>217</v>
      </c>
      <c r="C230" s="39"/>
      <c r="D230" s="40"/>
      <c r="E230" s="28"/>
      <c r="F230" s="28"/>
      <c r="G230" s="29" t="str">
        <f t="shared" si="5"/>
        <v/>
      </c>
      <c r="I230" s="1"/>
      <c r="J230" s="1"/>
      <c r="K230" s="1"/>
      <c r="L230" s="1"/>
      <c r="M230" s="1"/>
      <c r="N230" s="1"/>
    </row>
    <row r="231" spans="2:14" s="2" customFormat="1" ht="12.5" x14ac:dyDescent="0.25">
      <c r="B231" s="25">
        <v>218</v>
      </c>
      <c r="C231" s="39"/>
      <c r="D231" s="40"/>
      <c r="E231" s="28"/>
      <c r="F231" s="28"/>
      <c r="G231" s="29" t="str">
        <f t="shared" si="5"/>
        <v/>
      </c>
      <c r="I231" s="1"/>
      <c r="J231" s="1"/>
      <c r="K231" s="1"/>
      <c r="L231" s="1"/>
      <c r="M231" s="1"/>
      <c r="N231" s="1"/>
    </row>
    <row r="232" spans="2:14" s="2" customFormat="1" ht="12.5" x14ac:dyDescent="0.25">
      <c r="B232" s="25">
        <v>219</v>
      </c>
      <c r="C232" s="39"/>
      <c r="D232" s="40"/>
      <c r="E232" s="28"/>
      <c r="F232" s="28"/>
      <c r="G232" s="29" t="str">
        <f t="shared" si="5"/>
        <v/>
      </c>
      <c r="I232" s="1"/>
      <c r="J232" s="1"/>
      <c r="K232" s="1"/>
      <c r="L232" s="1"/>
      <c r="M232" s="1"/>
      <c r="N232" s="1"/>
    </row>
    <row r="233" spans="2:14" s="2" customFormat="1" ht="12.5" x14ac:dyDescent="0.25">
      <c r="B233" s="25">
        <v>220</v>
      </c>
      <c r="C233" s="39"/>
      <c r="D233" s="40"/>
      <c r="E233" s="28"/>
      <c r="F233" s="28"/>
      <c r="G233" s="29" t="str">
        <f t="shared" si="5"/>
        <v/>
      </c>
      <c r="I233" s="1"/>
      <c r="J233" s="1"/>
      <c r="K233" s="1"/>
      <c r="L233" s="1"/>
      <c r="M233" s="1"/>
      <c r="N233" s="1"/>
    </row>
    <row r="234" spans="2:14" s="2" customFormat="1" ht="12.5" x14ac:dyDescent="0.25">
      <c r="B234" s="25">
        <v>221</v>
      </c>
      <c r="C234" s="39"/>
      <c r="D234" s="40"/>
      <c r="E234" s="28"/>
      <c r="F234" s="28"/>
      <c r="G234" s="29" t="str">
        <f t="shared" si="5"/>
        <v/>
      </c>
      <c r="I234" s="1"/>
      <c r="J234" s="1"/>
      <c r="K234" s="1"/>
      <c r="L234" s="1"/>
      <c r="M234" s="1"/>
      <c r="N234" s="1"/>
    </row>
    <row r="235" spans="2:14" s="2" customFormat="1" ht="12.5" x14ac:dyDescent="0.25">
      <c r="B235" s="25">
        <v>222</v>
      </c>
      <c r="C235" s="39"/>
      <c r="D235" s="40"/>
      <c r="E235" s="28"/>
      <c r="F235" s="28"/>
      <c r="G235" s="29" t="str">
        <f t="shared" si="5"/>
        <v/>
      </c>
      <c r="I235" s="1"/>
      <c r="J235" s="1"/>
      <c r="K235" s="1"/>
      <c r="L235" s="1"/>
      <c r="M235" s="1"/>
      <c r="N235" s="1"/>
    </row>
    <row r="236" spans="2:14" s="2" customFormat="1" ht="12.5" x14ac:dyDescent="0.25">
      <c r="B236" s="25">
        <v>223</v>
      </c>
      <c r="C236" s="39"/>
      <c r="D236" s="40"/>
      <c r="E236" s="28"/>
      <c r="F236" s="28"/>
      <c r="G236" s="29" t="str">
        <f t="shared" si="5"/>
        <v/>
      </c>
      <c r="I236" s="1"/>
      <c r="J236" s="1"/>
      <c r="K236" s="1"/>
      <c r="L236" s="1"/>
      <c r="M236" s="1"/>
      <c r="N236" s="1"/>
    </row>
    <row r="237" spans="2:14" s="2" customFormat="1" ht="12.5" x14ac:dyDescent="0.25">
      <c r="B237" s="25">
        <v>224</v>
      </c>
      <c r="C237" s="39"/>
      <c r="D237" s="40"/>
      <c r="E237" s="28"/>
      <c r="F237" s="28"/>
      <c r="G237" s="29" t="str">
        <f t="shared" ref="G237:G300" si="6">IF(C237="","",IF(F237="","",IF(F237&gt;=75,"Feature",IF(F237&lt;30,"Short Film","Mid-Length"))))</f>
        <v/>
      </c>
      <c r="I237" s="1"/>
      <c r="J237" s="1"/>
      <c r="K237" s="1"/>
      <c r="L237" s="1"/>
      <c r="M237" s="1"/>
      <c r="N237" s="1"/>
    </row>
    <row r="238" spans="2:14" s="2" customFormat="1" ht="12.5" x14ac:dyDescent="0.25">
      <c r="B238" s="25">
        <v>225</v>
      </c>
      <c r="C238" s="39"/>
      <c r="D238" s="40"/>
      <c r="E238" s="28"/>
      <c r="F238" s="28"/>
      <c r="G238" s="29" t="str">
        <f t="shared" si="6"/>
        <v/>
      </c>
      <c r="I238" s="1"/>
      <c r="J238" s="1"/>
      <c r="K238" s="1"/>
      <c r="L238" s="1"/>
      <c r="M238" s="1"/>
      <c r="N238" s="1"/>
    </row>
    <row r="239" spans="2:14" s="2" customFormat="1" ht="12.5" x14ac:dyDescent="0.25">
      <c r="B239" s="25">
        <v>226</v>
      </c>
      <c r="C239" s="39"/>
      <c r="D239" s="40"/>
      <c r="E239" s="28"/>
      <c r="F239" s="28"/>
      <c r="G239" s="29" t="str">
        <f t="shared" si="6"/>
        <v/>
      </c>
      <c r="I239" s="1"/>
      <c r="J239" s="1"/>
      <c r="K239" s="1"/>
      <c r="L239" s="1"/>
      <c r="M239" s="1"/>
      <c r="N239" s="1"/>
    </row>
    <row r="240" spans="2:14" s="2" customFormat="1" ht="12.5" x14ac:dyDescent="0.25">
      <c r="B240" s="25">
        <v>227</v>
      </c>
      <c r="C240" s="39"/>
      <c r="D240" s="40"/>
      <c r="E240" s="28"/>
      <c r="F240" s="28"/>
      <c r="G240" s="29" t="str">
        <f t="shared" si="6"/>
        <v/>
      </c>
      <c r="I240" s="1"/>
      <c r="J240" s="1"/>
      <c r="K240" s="1"/>
      <c r="L240" s="1"/>
      <c r="M240" s="1"/>
      <c r="N240" s="1"/>
    </row>
    <row r="241" spans="2:14" s="2" customFormat="1" ht="12.5" x14ac:dyDescent="0.25">
      <c r="B241" s="25">
        <v>228</v>
      </c>
      <c r="C241" s="39"/>
      <c r="D241" s="40"/>
      <c r="E241" s="28"/>
      <c r="F241" s="28"/>
      <c r="G241" s="29" t="str">
        <f t="shared" si="6"/>
        <v/>
      </c>
      <c r="I241" s="1"/>
      <c r="J241" s="1"/>
      <c r="K241" s="1"/>
      <c r="L241" s="1"/>
      <c r="M241" s="1"/>
      <c r="N241" s="1"/>
    </row>
    <row r="242" spans="2:14" s="2" customFormat="1" ht="12.5" x14ac:dyDescent="0.25">
      <c r="B242" s="25">
        <v>229</v>
      </c>
      <c r="C242" s="39"/>
      <c r="D242" s="40"/>
      <c r="E242" s="28"/>
      <c r="F242" s="28"/>
      <c r="G242" s="29" t="str">
        <f t="shared" si="6"/>
        <v/>
      </c>
      <c r="I242" s="1"/>
      <c r="J242" s="1"/>
      <c r="K242" s="1"/>
      <c r="L242" s="1"/>
      <c r="M242" s="1"/>
      <c r="N242" s="1"/>
    </row>
    <row r="243" spans="2:14" s="2" customFormat="1" ht="12.5" x14ac:dyDescent="0.25">
      <c r="B243" s="25">
        <v>230</v>
      </c>
      <c r="C243" s="39"/>
      <c r="D243" s="40"/>
      <c r="E243" s="28"/>
      <c r="F243" s="28"/>
      <c r="G243" s="29" t="str">
        <f t="shared" si="6"/>
        <v/>
      </c>
      <c r="I243" s="1"/>
      <c r="J243" s="1"/>
      <c r="K243" s="1"/>
      <c r="L243" s="1"/>
      <c r="M243" s="1"/>
      <c r="N243" s="1"/>
    </row>
    <row r="244" spans="2:14" s="2" customFormat="1" ht="12.5" x14ac:dyDescent="0.25">
      <c r="B244" s="25">
        <v>231</v>
      </c>
      <c r="C244" s="39"/>
      <c r="D244" s="40"/>
      <c r="E244" s="28"/>
      <c r="F244" s="28"/>
      <c r="G244" s="29" t="str">
        <f t="shared" si="6"/>
        <v/>
      </c>
      <c r="I244" s="1"/>
      <c r="J244" s="1"/>
      <c r="K244" s="1"/>
      <c r="L244" s="1"/>
      <c r="M244" s="1"/>
      <c r="N244" s="1"/>
    </row>
    <row r="245" spans="2:14" s="2" customFormat="1" ht="12.5" x14ac:dyDescent="0.25">
      <c r="B245" s="25">
        <v>232</v>
      </c>
      <c r="C245" s="39"/>
      <c r="D245" s="40"/>
      <c r="E245" s="28"/>
      <c r="F245" s="28"/>
      <c r="G245" s="29" t="str">
        <f t="shared" si="6"/>
        <v/>
      </c>
      <c r="I245" s="1"/>
      <c r="J245" s="1"/>
      <c r="K245" s="1"/>
      <c r="L245" s="1"/>
      <c r="M245" s="1"/>
      <c r="N245" s="1"/>
    </row>
    <row r="246" spans="2:14" s="2" customFormat="1" ht="12.5" x14ac:dyDescent="0.25">
      <c r="B246" s="25">
        <v>233</v>
      </c>
      <c r="C246" s="39"/>
      <c r="D246" s="40"/>
      <c r="E246" s="28"/>
      <c r="F246" s="28"/>
      <c r="G246" s="29" t="str">
        <f t="shared" si="6"/>
        <v/>
      </c>
      <c r="I246" s="1"/>
      <c r="J246" s="1"/>
      <c r="K246" s="1"/>
      <c r="L246" s="1"/>
      <c r="M246" s="1"/>
      <c r="N246" s="1"/>
    </row>
    <row r="247" spans="2:14" s="2" customFormat="1" ht="12.5" x14ac:dyDescent="0.25">
      <c r="B247" s="25">
        <v>234</v>
      </c>
      <c r="C247" s="39"/>
      <c r="D247" s="40"/>
      <c r="E247" s="28"/>
      <c r="F247" s="28"/>
      <c r="G247" s="29" t="str">
        <f t="shared" si="6"/>
        <v/>
      </c>
      <c r="I247" s="1"/>
      <c r="J247" s="1"/>
      <c r="K247" s="1"/>
      <c r="L247" s="1"/>
      <c r="M247" s="1"/>
      <c r="N247" s="1"/>
    </row>
    <row r="248" spans="2:14" s="2" customFormat="1" ht="12.5" x14ac:dyDescent="0.25">
      <c r="B248" s="25">
        <v>235</v>
      </c>
      <c r="C248" s="39"/>
      <c r="D248" s="40"/>
      <c r="E248" s="28"/>
      <c r="F248" s="28"/>
      <c r="G248" s="29" t="str">
        <f t="shared" si="6"/>
        <v/>
      </c>
      <c r="I248" s="1"/>
      <c r="J248" s="1"/>
      <c r="K248" s="1"/>
      <c r="L248" s="1"/>
      <c r="M248" s="1"/>
      <c r="N248" s="1"/>
    </row>
    <row r="249" spans="2:14" s="2" customFormat="1" ht="12.5" x14ac:dyDescent="0.25">
      <c r="B249" s="25">
        <v>236</v>
      </c>
      <c r="C249" s="39"/>
      <c r="D249" s="40"/>
      <c r="E249" s="28"/>
      <c r="F249" s="28"/>
      <c r="G249" s="29" t="str">
        <f t="shared" si="6"/>
        <v/>
      </c>
      <c r="I249" s="1"/>
      <c r="J249" s="1"/>
      <c r="K249" s="1"/>
      <c r="L249" s="1"/>
      <c r="M249" s="1"/>
      <c r="N249" s="1"/>
    </row>
    <row r="250" spans="2:14" s="2" customFormat="1" ht="12.5" x14ac:dyDescent="0.25">
      <c r="B250" s="25">
        <v>237</v>
      </c>
      <c r="C250" s="39"/>
      <c r="D250" s="40"/>
      <c r="E250" s="28"/>
      <c r="F250" s="28"/>
      <c r="G250" s="29" t="str">
        <f t="shared" si="6"/>
        <v/>
      </c>
      <c r="I250" s="1"/>
      <c r="J250" s="1"/>
      <c r="K250" s="1"/>
      <c r="L250" s="1"/>
      <c r="M250" s="1"/>
      <c r="N250" s="1"/>
    </row>
    <row r="251" spans="2:14" s="2" customFormat="1" ht="12.5" x14ac:dyDescent="0.25">
      <c r="B251" s="25">
        <v>238</v>
      </c>
      <c r="C251" s="39"/>
      <c r="D251" s="40"/>
      <c r="E251" s="28"/>
      <c r="F251" s="28"/>
      <c r="G251" s="29" t="str">
        <f t="shared" si="6"/>
        <v/>
      </c>
      <c r="I251" s="1"/>
      <c r="J251" s="1"/>
      <c r="K251" s="1"/>
      <c r="L251" s="1"/>
      <c r="M251" s="1"/>
      <c r="N251" s="1"/>
    </row>
    <row r="252" spans="2:14" s="2" customFormat="1" ht="12.5" x14ac:dyDescent="0.25">
      <c r="B252" s="25">
        <v>239</v>
      </c>
      <c r="C252" s="26"/>
      <c r="D252" s="27"/>
      <c r="E252" s="28"/>
      <c r="F252" s="28"/>
      <c r="G252" s="29" t="str">
        <f t="shared" si="6"/>
        <v/>
      </c>
      <c r="I252" s="1"/>
      <c r="J252" s="1"/>
      <c r="K252" s="1"/>
      <c r="L252" s="1"/>
      <c r="M252" s="1"/>
      <c r="N252" s="1"/>
    </row>
    <row r="253" spans="2:14" s="2" customFormat="1" ht="12.5" x14ac:dyDescent="0.25">
      <c r="B253" s="25">
        <v>240</v>
      </c>
      <c r="C253" s="26"/>
      <c r="D253" s="27"/>
      <c r="E253" s="28"/>
      <c r="F253" s="28"/>
      <c r="G253" s="29" t="str">
        <f t="shared" si="6"/>
        <v/>
      </c>
      <c r="I253" s="1"/>
      <c r="J253" s="1"/>
      <c r="K253" s="1"/>
      <c r="L253" s="1"/>
      <c r="M253" s="1"/>
      <c r="N253" s="1"/>
    </row>
    <row r="254" spans="2:14" s="2" customFormat="1" ht="12.5" x14ac:dyDescent="0.25">
      <c r="B254" s="25">
        <v>241</v>
      </c>
      <c r="C254" s="26"/>
      <c r="D254" s="27"/>
      <c r="E254" s="28"/>
      <c r="F254" s="28"/>
      <c r="G254" s="29" t="str">
        <f t="shared" si="6"/>
        <v/>
      </c>
      <c r="I254" s="1"/>
      <c r="J254" s="1"/>
      <c r="K254" s="1"/>
      <c r="L254" s="1"/>
      <c r="M254" s="1"/>
      <c r="N254" s="1"/>
    </row>
    <row r="255" spans="2:14" s="2" customFormat="1" ht="12.5" x14ac:dyDescent="0.25">
      <c r="B255" s="25">
        <v>242</v>
      </c>
      <c r="C255" s="26"/>
      <c r="D255" s="27"/>
      <c r="E255" s="28"/>
      <c r="F255" s="28"/>
      <c r="G255" s="29" t="str">
        <f t="shared" si="6"/>
        <v/>
      </c>
      <c r="I255" s="1"/>
      <c r="J255" s="1"/>
      <c r="K255" s="1"/>
      <c r="L255" s="1"/>
      <c r="M255" s="1"/>
      <c r="N255" s="1"/>
    </row>
    <row r="256" spans="2:14" s="2" customFormat="1" ht="12.5" x14ac:dyDescent="0.25">
      <c r="B256" s="25">
        <v>243</v>
      </c>
      <c r="C256" s="26"/>
      <c r="D256" s="27"/>
      <c r="E256" s="28"/>
      <c r="F256" s="28"/>
      <c r="G256" s="29" t="str">
        <f t="shared" si="6"/>
        <v/>
      </c>
      <c r="I256" s="1"/>
      <c r="J256" s="1"/>
      <c r="K256" s="1"/>
      <c r="L256" s="1"/>
      <c r="M256" s="1"/>
      <c r="N256" s="1"/>
    </row>
    <row r="257" spans="2:14" s="2" customFormat="1" ht="12.5" x14ac:dyDescent="0.25">
      <c r="B257" s="25">
        <v>244</v>
      </c>
      <c r="C257" s="26"/>
      <c r="D257" s="27"/>
      <c r="E257" s="28"/>
      <c r="F257" s="28"/>
      <c r="G257" s="29" t="str">
        <f t="shared" si="6"/>
        <v/>
      </c>
      <c r="I257" s="1"/>
      <c r="J257" s="1"/>
      <c r="K257" s="1"/>
      <c r="L257" s="1"/>
      <c r="M257" s="1"/>
      <c r="N257" s="1"/>
    </row>
    <row r="258" spans="2:14" s="2" customFormat="1" ht="12.5" x14ac:dyDescent="0.25">
      <c r="B258" s="25">
        <v>245</v>
      </c>
      <c r="C258" s="26"/>
      <c r="D258" s="27"/>
      <c r="E258" s="28"/>
      <c r="F258" s="28"/>
      <c r="G258" s="29" t="str">
        <f t="shared" si="6"/>
        <v/>
      </c>
      <c r="I258" s="1"/>
      <c r="J258" s="1"/>
      <c r="K258" s="1"/>
      <c r="L258" s="1"/>
      <c r="M258" s="1"/>
      <c r="N258" s="1"/>
    </row>
    <row r="259" spans="2:14" s="2" customFormat="1" ht="12.5" x14ac:dyDescent="0.25">
      <c r="B259" s="25">
        <v>246</v>
      </c>
      <c r="C259" s="26"/>
      <c r="D259" s="27"/>
      <c r="E259" s="28"/>
      <c r="F259" s="28"/>
      <c r="G259" s="29" t="str">
        <f t="shared" si="6"/>
        <v/>
      </c>
      <c r="I259" s="1"/>
      <c r="J259" s="1"/>
      <c r="K259" s="1"/>
      <c r="L259" s="1"/>
      <c r="M259" s="1"/>
      <c r="N259" s="1"/>
    </row>
    <row r="260" spans="2:14" s="2" customFormat="1" ht="12.5" x14ac:dyDescent="0.25">
      <c r="B260" s="25">
        <v>247</v>
      </c>
      <c r="C260" s="26"/>
      <c r="D260" s="27"/>
      <c r="E260" s="28"/>
      <c r="F260" s="28"/>
      <c r="G260" s="29" t="str">
        <f t="shared" si="6"/>
        <v/>
      </c>
      <c r="I260" s="1"/>
      <c r="J260" s="1"/>
      <c r="K260" s="1"/>
      <c r="L260" s="1"/>
      <c r="M260" s="1"/>
      <c r="N260" s="1"/>
    </row>
    <row r="261" spans="2:14" s="2" customFormat="1" ht="12.5" x14ac:dyDescent="0.25">
      <c r="B261" s="25">
        <v>248</v>
      </c>
      <c r="C261" s="26"/>
      <c r="D261" s="27"/>
      <c r="E261" s="28"/>
      <c r="F261" s="28"/>
      <c r="G261" s="29" t="str">
        <f t="shared" si="6"/>
        <v/>
      </c>
      <c r="I261" s="1"/>
      <c r="J261" s="1"/>
      <c r="K261" s="1"/>
      <c r="L261" s="1"/>
      <c r="M261" s="1"/>
      <c r="N261" s="1"/>
    </row>
    <row r="262" spans="2:14" s="2" customFormat="1" ht="12.5" x14ac:dyDescent="0.25">
      <c r="B262" s="25">
        <v>249</v>
      </c>
      <c r="C262" s="26"/>
      <c r="D262" s="27"/>
      <c r="E262" s="28"/>
      <c r="F262" s="28"/>
      <c r="G262" s="29" t="str">
        <f t="shared" si="6"/>
        <v/>
      </c>
      <c r="I262" s="1"/>
      <c r="J262" s="1"/>
      <c r="K262" s="1"/>
      <c r="L262" s="1"/>
      <c r="M262" s="1"/>
      <c r="N262" s="1"/>
    </row>
    <row r="263" spans="2:14" s="2" customFormat="1" ht="12.5" x14ac:dyDescent="0.25">
      <c r="B263" s="25">
        <v>250</v>
      </c>
      <c r="C263" s="26"/>
      <c r="D263" s="27"/>
      <c r="E263" s="28"/>
      <c r="F263" s="28"/>
      <c r="G263" s="29" t="str">
        <f t="shared" si="6"/>
        <v/>
      </c>
      <c r="I263" s="1"/>
      <c r="J263" s="1"/>
      <c r="K263" s="1"/>
      <c r="L263" s="1"/>
      <c r="M263" s="1"/>
      <c r="N263" s="1"/>
    </row>
    <row r="264" spans="2:14" s="2" customFormat="1" ht="12.5" x14ac:dyDescent="0.25">
      <c r="B264" s="25">
        <v>251</v>
      </c>
      <c r="C264" s="26"/>
      <c r="D264" s="27"/>
      <c r="E264" s="28"/>
      <c r="F264" s="28"/>
      <c r="G264" s="29" t="str">
        <f t="shared" si="6"/>
        <v/>
      </c>
      <c r="I264" s="1"/>
      <c r="J264" s="1"/>
      <c r="K264" s="1"/>
      <c r="L264" s="1"/>
      <c r="M264" s="1"/>
      <c r="N264" s="1"/>
    </row>
    <row r="265" spans="2:14" s="2" customFormat="1" ht="12.5" x14ac:dyDescent="0.25">
      <c r="B265" s="25">
        <v>252</v>
      </c>
      <c r="C265" s="26"/>
      <c r="D265" s="27"/>
      <c r="E265" s="28"/>
      <c r="F265" s="28"/>
      <c r="G265" s="29" t="str">
        <f t="shared" si="6"/>
        <v/>
      </c>
      <c r="I265" s="1"/>
      <c r="J265" s="1"/>
      <c r="K265" s="1"/>
      <c r="L265" s="1"/>
      <c r="M265" s="1"/>
      <c r="N265" s="1"/>
    </row>
    <row r="266" spans="2:14" s="2" customFormat="1" ht="12.5" x14ac:dyDescent="0.25">
      <c r="B266" s="25">
        <v>253</v>
      </c>
      <c r="C266" s="26"/>
      <c r="D266" s="27"/>
      <c r="E266" s="28"/>
      <c r="F266" s="28"/>
      <c r="G266" s="29" t="str">
        <f t="shared" si="6"/>
        <v/>
      </c>
      <c r="I266" s="1"/>
      <c r="J266" s="1"/>
      <c r="K266" s="1"/>
      <c r="L266" s="1"/>
      <c r="M266" s="1"/>
      <c r="N266" s="1"/>
    </row>
    <row r="267" spans="2:14" s="2" customFormat="1" ht="12.5" x14ac:dyDescent="0.25">
      <c r="B267" s="25">
        <v>254</v>
      </c>
      <c r="C267" s="26"/>
      <c r="D267" s="27"/>
      <c r="E267" s="28"/>
      <c r="F267" s="28"/>
      <c r="G267" s="29" t="str">
        <f t="shared" si="6"/>
        <v/>
      </c>
      <c r="I267" s="1"/>
      <c r="J267" s="1"/>
      <c r="K267" s="1"/>
      <c r="L267" s="1"/>
      <c r="M267" s="1"/>
      <c r="N267" s="1"/>
    </row>
    <row r="268" spans="2:14" s="2" customFormat="1" ht="12.5" x14ac:dyDescent="0.25">
      <c r="B268" s="25">
        <v>255</v>
      </c>
      <c r="C268" s="26"/>
      <c r="D268" s="27"/>
      <c r="E268" s="28"/>
      <c r="F268" s="28"/>
      <c r="G268" s="29" t="str">
        <f t="shared" si="6"/>
        <v/>
      </c>
      <c r="I268" s="1"/>
      <c r="J268" s="1"/>
      <c r="K268" s="1"/>
      <c r="L268" s="1"/>
      <c r="M268" s="1"/>
      <c r="N268" s="1"/>
    </row>
    <row r="269" spans="2:14" s="2" customFormat="1" ht="12.5" x14ac:dyDescent="0.25">
      <c r="B269" s="25">
        <v>256</v>
      </c>
      <c r="C269" s="26"/>
      <c r="D269" s="27"/>
      <c r="E269" s="28"/>
      <c r="F269" s="28"/>
      <c r="G269" s="29" t="str">
        <f t="shared" si="6"/>
        <v/>
      </c>
      <c r="I269" s="1"/>
      <c r="J269" s="1"/>
      <c r="K269" s="1"/>
      <c r="L269" s="1"/>
      <c r="M269" s="1"/>
      <c r="N269" s="1"/>
    </row>
    <row r="270" spans="2:14" s="2" customFormat="1" ht="12.5" x14ac:dyDescent="0.25">
      <c r="B270" s="25">
        <v>257</v>
      </c>
      <c r="C270" s="26"/>
      <c r="D270" s="27"/>
      <c r="E270" s="28"/>
      <c r="F270" s="28"/>
      <c r="G270" s="29" t="str">
        <f t="shared" si="6"/>
        <v/>
      </c>
      <c r="I270" s="1"/>
      <c r="J270" s="1"/>
      <c r="K270" s="1"/>
      <c r="L270" s="1"/>
      <c r="M270" s="1"/>
      <c r="N270" s="1"/>
    </row>
    <row r="271" spans="2:14" s="2" customFormat="1" ht="12.5" x14ac:dyDescent="0.25">
      <c r="B271" s="25">
        <v>258</v>
      </c>
      <c r="C271" s="26"/>
      <c r="D271" s="27"/>
      <c r="E271" s="28"/>
      <c r="F271" s="28"/>
      <c r="G271" s="29" t="str">
        <f t="shared" si="6"/>
        <v/>
      </c>
      <c r="I271" s="1"/>
      <c r="J271" s="1"/>
      <c r="K271" s="1"/>
      <c r="L271" s="1"/>
      <c r="M271" s="1"/>
      <c r="N271" s="1"/>
    </row>
    <row r="272" spans="2:14" s="2" customFormat="1" ht="12.5" x14ac:dyDescent="0.25">
      <c r="B272" s="25">
        <v>259</v>
      </c>
      <c r="C272" s="26"/>
      <c r="D272" s="27"/>
      <c r="E272" s="28"/>
      <c r="F272" s="28"/>
      <c r="G272" s="29" t="str">
        <f t="shared" si="6"/>
        <v/>
      </c>
      <c r="I272" s="1"/>
      <c r="J272" s="1"/>
      <c r="K272" s="1"/>
      <c r="L272" s="1"/>
      <c r="M272" s="1"/>
      <c r="N272" s="1"/>
    </row>
    <row r="273" spans="2:14" s="2" customFormat="1" ht="12.5" x14ac:dyDescent="0.25">
      <c r="B273" s="25">
        <v>260</v>
      </c>
      <c r="C273" s="26"/>
      <c r="D273" s="27"/>
      <c r="E273" s="28"/>
      <c r="F273" s="28"/>
      <c r="G273" s="29" t="str">
        <f t="shared" si="6"/>
        <v/>
      </c>
      <c r="I273" s="1"/>
      <c r="J273" s="1"/>
      <c r="K273" s="1"/>
      <c r="L273" s="1"/>
      <c r="M273" s="1"/>
      <c r="N273" s="1"/>
    </row>
    <row r="274" spans="2:14" s="2" customFormat="1" ht="12.5" x14ac:dyDescent="0.25">
      <c r="B274" s="25">
        <v>261</v>
      </c>
      <c r="C274" s="39"/>
      <c r="D274" s="40"/>
      <c r="E274" s="28"/>
      <c r="F274" s="28"/>
      <c r="G274" s="29" t="str">
        <f t="shared" si="6"/>
        <v/>
      </c>
      <c r="I274" s="1"/>
      <c r="J274" s="1"/>
      <c r="K274" s="1"/>
      <c r="L274" s="1"/>
      <c r="M274" s="1"/>
      <c r="N274" s="1"/>
    </row>
    <row r="275" spans="2:14" s="2" customFormat="1" ht="12.5" x14ac:dyDescent="0.25">
      <c r="B275" s="25">
        <v>262</v>
      </c>
      <c r="C275" s="26"/>
      <c r="D275" s="27"/>
      <c r="E275" s="28"/>
      <c r="F275" s="28"/>
      <c r="G275" s="29" t="str">
        <f t="shared" si="6"/>
        <v/>
      </c>
      <c r="I275" s="1"/>
      <c r="J275" s="1"/>
      <c r="K275" s="1"/>
      <c r="L275" s="1"/>
      <c r="M275" s="1"/>
      <c r="N275" s="1"/>
    </row>
    <row r="276" spans="2:14" s="2" customFormat="1" ht="12.5" x14ac:dyDescent="0.25">
      <c r="B276" s="25">
        <v>263</v>
      </c>
      <c r="C276" s="26"/>
      <c r="D276" s="27"/>
      <c r="E276" s="28"/>
      <c r="F276" s="28"/>
      <c r="G276" s="29" t="str">
        <f t="shared" si="6"/>
        <v/>
      </c>
      <c r="I276" s="1"/>
      <c r="J276" s="1"/>
      <c r="K276" s="1"/>
      <c r="L276" s="1"/>
      <c r="M276" s="1"/>
      <c r="N276" s="1"/>
    </row>
    <row r="277" spans="2:14" s="2" customFormat="1" ht="12.5" x14ac:dyDescent="0.25">
      <c r="B277" s="25">
        <v>264</v>
      </c>
      <c r="C277" s="26"/>
      <c r="D277" s="27"/>
      <c r="E277" s="28"/>
      <c r="F277" s="28"/>
      <c r="G277" s="29" t="str">
        <f t="shared" si="6"/>
        <v/>
      </c>
      <c r="I277" s="1"/>
      <c r="J277" s="1"/>
      <c r="K277" s="1"/>
      <c r="L277" s="1"/>
      <c r="M277" s="1"/>
      <c r="N277" s="1"/>
    </row>
    <row r="278" spans="2:14" s="2" customFormat="1" ht="12.5" x14ac:dyDescent="0.25">
      <c r="B278" s="25">
        <v>265</v>
      </c>
      <c r="C278" s="26"/>
      <c r="D278" s="27"/>
      <c r="E278" s="28"/>
      <c r="F278" s="28"/>
      <c r="G278" s="29" t="str">
        <f t="shared" si="6"/>
        <v/>
      </c>
      <c r="I278" s="1"/>
      <c r="J278" s="1"/>
      <c r="K278" s="1"/>
      <c r="L278" s="1"/>
      <c r="M278" s="1"/>
      <c r="N278" s="1"/>
    </row>
    <row r="279" spans="2:14" s="2" customFormat="1" ht="12.5" x14ac:dyDescent="0.25">
      <c r="B279" s="25">
        <v>266</v>
      </c>
      <c r="C279" s="26"/>
      <c r="D279" s="27"/>
      <c r="E279" s="28"/>
      <c r="F279" s="28"/>
      <c r="G279" s="29" t="str">
        <f t="shared" si="6"/>
        <v/>
      </c>
      <c r="I279" s="1"/>
      <c r="J279" s="1"/>
      <c r="K279" s="1"/>
      <c r="L279" s="1"/>
      <c r="M279" s="1"/>
      <c r="N279" s="1"/>
    </row>
    <row r="280" spans="2:14" s="2" customFormat="1" ht="12.5" x14ac:dyDescent="0.25">
      <c r="B280" s="25">
        <v>267</v>
      </c>
      <c r="C280" s="26"/>
      <c r="D280" s="27"/>
      <c r="E280" s="28"/>
      <c r="F280" s="28"/>
      <c r="G280" s="29" t="str">
        <f t="shared" si="6"/>
        <v/>
      </c>
      <c r="I280" s="1"/>
      <c r="J280" s="1"/>
      <c r="K280" s="1"/>
      <c r="L280" s="1"/>
      <c r="M280" s="1"/>
      <c r="N280" s="1"/>
    </row>
    <row r="281" spans="2:14" s="2" customFormat="1" ht="12.5" x14ac:dyDescent="0.25">
      <c r="B281" s="25">
        <v>268</v>
      </c>
      <c r="C281" s="26"/>
      <c r="D281" s="27"/>
      <c r="E281" s="28"/>
      <c r="F281" s="28"/>
      <c r="G281" s="29" t="str">
        <f t="shared" si="6"/>
        <v/>
      </c>
      <c r="I281" s="1"/>
      <c r="J281" s="1"/>
      <c r="K281" s="1"/>
      <c r="L281" s="1"/>
      <c r="M281" s="1"/>
      <c r="N281" s="1"/>
    </row>
    <row r="282" spans="2:14" s="2" customFormat="1" ht="12.5" x14ac:dyDescent="0.25">
      <c r="B282" s="25">
        <v>269</v>
      </c>
      <c r="C282" s="26"/>
      <c r="D282" s="27"/>
      <c r="E282" s="28"/>
      <c r="F282" s="28"/>
      <c r="G282" s="29" t="str">
        <f t="shared" si="6"/>
        <v/>
      </c>
      <c r="I282" s="1"/>
      <c r="J282" s="1"/>
      <c r="K282" s="1"/>
      <c r="L282" s="1"/>
      <c r="M282" s="1"/>
      <c r="N282" s="1"/>
    </row>
    <row r="283" spans="2:14" s="2" customFormat="1" ht="12.5" x14ac:dyDescent="0.25">
      <c r="B283" s="25">
        <v>270</v>
      </c>
      <c r="C283" s="26"/>
      <c r="D283" s="27"/>
      <c r="E283" s="28"/>
      <c r="F283" s="28"/>
      <c r="G283" s="29" t="str">
        <f t="shared" si="6"/>
        <v/>
      </c>
      <c r="I283" s="1"/>
      <c r="J283" s="1"/>
      <c r="K283" s="1"/>
      <c r="L283" s="1"/>
      <c r="M283" s="1"/>
      <c r="N283" s="1"/>
    </row>
    <row r="284" spans="2:14" s="2" customFormat="1" ht="12.5" x14ac:dyDescent="0.25">
      <c r="B284" s="25">
        <v>271</v>
      </c>
      <c r="C284" s="26"/>
      <c r="D284" s="27"/>
      <c r="E284" s="28"/>
      <c r="F284" s="28"/>
      <c r="G284" s="29" t="str">
        <f t="shared" si="6"/>
        <v/>
      </c>
      <c r="I284" s="1"/>
      <c r="J284" s="1"/>
      <c r="K284" s="1"/>
      <c r="L284" s="1"/>
      <c r="M284" s="1"/>
      <c r="N284" s="1"/>
    </row>
    <row r="285" spans="2:14" s="2" customFormat="1" ht="12.5" x14ac:dyDescent="0.25">
      <c r="B285" s="25">
        <v>272</v>
      </c>
      <c r="C285" s="26"/>
      <c r="D285" s="27"/>
      <c r="E285" s="28"/>
      <c r="F285" s="28"/>
      <c r="G285" s="29" t="str">
        <f t="shared" si="6"/>
        <v/>
      </c>
      <c r="I285" s="1"/>
      <c r="J285" s="1"/>
      <c r="K285" s="1"/>
      <c r="L285" s="1"/>
      <c r="M285" s="1"/>
      <c r="N285" s="1"/>
    </row>
    <row r="286" spans="2:14" s="2" customFormat="1" ht="12.5" x14ac:dyDescent="0.25">
      <c r="B286" s="25">
        <v>273</v>
      </c>
      <c r="C286" s="26"/>
      <c r="D286" s="27"/>
      <c r="E286" s="28"/>
      <c r="F286" s="28"/>
      <c r="G286" s="29" t="str">
        <f t="shared" si="6"/>
        <v/>
      </c>
      <c r="I286" s="1"/>
      <c r="J286" s="1"/>
      <c r="K286" s="1"/>
      <c r="L286" s="1"/>
      <c r="M286" s="1"/>
      <c r="N286" s="1"/>
    </row>
    <row r="287" spans="2:14" s="2" customFormat="1" ht="12.5" x14ac:dyDescent="0.25">
      <c r="B287" s="25">
        <v>274</v>
      </c>
      <c r="C287" s="26"/>
      <c r="D287" s="27"/>
      <c r="E287" s="28"/>
      <c r="F287" s="28"/>
      <c r="G287" s="29" t="str">
        <f t="shared" si="6"/>
        <v/>
      </c>
      <c r="I287" s="1"/>
      <c r="J287" s="1"/>
      <c r="K287" s="1"/>
      <c r="L287" s="1"/>
      <c r="M287" s="1"/>
      <c r="N287" s="1"/>
    </row>
    <row r="288" spans="2:14" s="2" customFormat="1" ht="12.5" x14ac:dyDescent="0.25">
      <c r="B288" s="25">
        <v>275</v>
      </c>
      <c r="C288" s="26"/>
      <c r="D288" s="27"/>
      <c r="E288" s="28"/>
      <c r="F288" s="28"/>
      <c r="G288" s="29" t="str">
        <f t="shared" si="6"/>
        <v/>
      </c>
      <c r="I288" s="1"/>
      <c r="J288" s="1"/>
      <c r="K288" s="1"/>
      <c r="L288" s="1"/>
      <c r="M288" s="1"/>
      <c r="N288" s="1"/>
    </row>
    <row r="289" spans="2:14" s="2" customFormat="1" ht="12.5" x14ac:dyDescent="0.25">
      <c r="B289" s="25">
        <v>276</v>
      </c>
      <c r="C289" s="26"/>
      <c r="D289" s="27"/>
      <c r="E289" s="28"/>
      <c r="F289" s="28"/>
      <c r="G289" s="29" t="str">
        <f t="shared" si="6"/>
        <v/>
      </c>
      <c r="I289" s="1"/>
      <c r="J289" s="1"/>
      <c r="K289" s="1"/>
      <c r="L289" s="1"/>
      <c r="M289" s="1"/>
      <c r="N289" s="1"/>
    </row>
    <row r="290" spans="2:14" s="2" customFormat="1" ht="12.5" x14ac:dyDescent="0.25">
      <c r="B290" s="25">
        <v>277</v>
      </c>
      <c r="C290" s="26"/>
      <c r="D290" s="27"/>
      <c r="E290" s="28"/>
      <c r="F290" s="28"/>
      <c r="G290" s="29" t="str">
        <f t="shared" si="6"/>
        <v/>
      </c>
      <c r="I290" s="1"/>
      <c r="J290" s="1"/>
      <c r="K290" s="1"/>
      <c r="L290" s="1"/>
      <c r="M290" s="1"/>
      <c r="N290" s="1"/>
    </row>
    <row r="291" spans="2:14" s="2" customFormat="1" ht="12.5" x14ac:dyDescent="0.25">
      <c r="B291" s="25">
        <v>278</v>
      </c>
      <c r="C291" s="26"/>
      <c r="D291" s="27"/>
      <c r="E291" s="28"/>
      <c r="F291" s="28"/>
      <c r="G291" s="29" t="str">
        <f t="shared" si="6"/>
        <v/>
      </c>
      <c r="I291" s="1"/>
      <c r="J291" s="1"/>
      <c r="K291" s="1"/>
      <c r="L291" s="1"/>
      <c r="M291" s="1"/>
      <c r="N291" s="1"/>
    </row>
    <row r="292" spans="2:14" s="2" customFormat="1" ht="12.5" x14ac:dyDescent="0.25">
      <c r="B292" s="25">
        <v>279</v>
      </c>
      <c r="C292" s="26"/>
      <c r="D292" s="27"/>
      <c r="E292" s="28"/>
      <c r="F292" s="28"/>
      <c r="G292" s="29" t="str">
        <f t="shared" si="6"/>
        <v/>
      </c>
      <c r="I292" s="1"/>
      <c r="J292" s="1"/>
      <c r="K292" s="1"/>
      <c r="L292" s="1"/>
      <c r="M292" s="1"/>
      <c r="N292" s="1"/>
    </row>
    <row r="293" spans="2:14" s="2" customFormat="1" ht="12.5" x14ac:dyDescent="0.25">
      <c r="B293" s="25">
        <v>280</v>
      </c>
      <c r="C293" s="26"/>
      <c r="D293" s="27"/>
      <c r="E293" s="28"/>
      <c r="F293" s="28"/>
      <c r="G293" s="29" t="str">
        <f t="shared" si="6"/>
        <v/>
      </c>
      <c r="I293" s="1"/>
      <c r="J293" s="1"/>
      <c r="K293" s="1"/>
      <c r="L293" s="1"/>
      <c r="M293" s="1"/>
      <c r="N293" s="1"/>
    </row>
    <row r="294" spans="2:14" s="2" customFormat="1" ht="12.5" x14ac:dyDescent="0.25">
      <c r="B294" s="25">
        <v>281</v>
      </c>
      <c r="C294" s="26"/>
      <c r="D294" s="27"/>
      <c r="E294" s="28"/>
      <c r="F294" s="28"/>
      <c r="G294" s="29" t="str">
        <f t="shared" si="6"/>
        <v/>
      </c>
      <c r="I294" s="1"/>
      <c r="J294" s="1"/>
      <c r="K294" s="1"/>
      <c r="L294" s="1"/>
      <c r="M294" s="1"/>
      <c r="N294" s="1"/>
    </row>
    <row r="295" spans="2:14" s="2" customFormat="1" ht="12.5" x14ac:dyDescent="0.25">
      <c r="B295" s="25">
        <v>282</v>
      </c>
      <c r="C295" s="26"/>
      <c r="D295" s="27"/>
      <c r="E295" s="28"/>
      <c r="F295" s="28"/>
      <c r="G295" s="29" t="str">
        <f t="shared" si="6"/>
        <v/>
      </c>
      <c r="I295" s="1"/>
      <c r="J295" s="1"/>
      <c r="K295" s="1"/>
      <c r="L295" s="1"/>
      <c r="M295" s="1"/>
      <c r="N295" s="1"/>
    </row>
    <row r="296" spans="2:14" s="2" customFormat="1" ht="12.5" x14ac:dyDescent="0.25">
      <c r="B296" s="25">
        <v>283</v>
      </c>
      <c r="C296" s="26"/>
      <c r="D296" s="27"/>
      <c r="E296" s="28"/>
      <c r="F296" s="28"/>
      <c r="G296" s="29" t="str">
        <f t="shared" si="6"/>
        <v/>
      </c>
      <c r="I296" s="1"/>
      <c r="J296" s="1"/>
      <c r="K296" s="1"/>
      <c r="L296" s="1"/>
      <c r="M296" s="1"/>
      <c r="N296" s="1"/>
    </row>
    <row r="297" spans="2:14" s="2" customFormat="1" ht="12.5" x14ac:dyDescent="0.25">
      <c r="B297" s="25">
        <v>284</v>
      </c>
      <c r="C297" s="26"/>
      <c r="D297" s="27"/>
      <c r="E297" s="28"/>
      <c r="F297" s="28"/>
      <c r="G297" s="29" t="str">
        <f t="shared" si="6"/>
        <v/>
      </c>
      <c r="I297" s="1"/>
      <c r="J297" s="1"/>
      <c r="K297" s="1"/>
      <c r="L297" s="1"/>
      <c r="M297" s="1"/>
      <c r="N297" s="1"/>
    </row>
    <row r="298" spans="2:14" s="2" customFormat="1" ht="12.5" x14ac:dyDescent="0.25">
      <c r="B298" s="25">
        <v>285</v>
      </c>
      <c r="C298" s="26"/>
      <c r="D298" s="27"/>
      <c r="E298" s="28"/>
      <c r="F298" s="28"/>
      <c r="G298" s="29" t="str">
        <f t="shared" si="6"/>
        <v/>
      </c>
      <c r="I298" s="1"/>
      <c r="J298" s="1"/>
      <c r="K298" s="1"/>
      <c r="L298" s="1"/>
      <c r="M298" s="1"/>
      <c r="N298" s="1"/>
    </row>
    <row r="299" spans="2:14" s="2" customFormat="1" ht="12.5" x14ac:dyDescent="0.25">
      <c r="B299" s="25">
        <v>286</v>
      </c>
      <c r="C299" s="26"/>
      <c r="D299" s="27"/>
      <c r="E299" s="28"/>
      <c r="F299" s="28"/>
      <c r="G299" s="29" t="str">
        <f t="shared" si="6"/>
        <v/>
      </c>
      <c r="I299" s="1"/>
      <c r="J299" s="1"/>
      <c r="K299" s="1"/>
      <c r="L299" s="1"/>
      <c r="M299" s="1"/>
      <c r="N299" s="1"/>
    </row>
    <row r="300" spans="2:14" s="2" customFormat="1" ht="12.5" x14ac:dyDescent="0.25">
      <c r="B300" s="25">
        <v>287</v>
      </c>
      <c r="C300" s="26"/>
      <c r="D300" s="27"/>
      <c r="E300" s="28"/>
      <c r="F300" s="28"/>
      <c r="G300" s="29" t="str">
        <f t="shared" si="6"/>
        <v/>
      </c>
      <c r="I300" s="1"/>
      <c r="J300" s="1"/>
      <c r="K300" s="1"/>
      <c r="L300" s="1"/>
      <c r="M300" s="1"/>
      <c r="N300" s="1"/>
    </row>
    <row r="301" spans="2:14" s="2" customFormat="1" ht="12.5" x14ac:dyDescent="0.25">
      <c r="B301" s="25">
        <v>288</v>
      </c>
      <c r="C301" s="26"/>
      <c r="D301" s="27"/>
      <c r="E301" s="28"/>
      <c r="F301" s="28"/>
      <c r="G301" s="29" t="str">
        <f t="shared" ref="G301:G313" si="7">IF(C301="","",IF(F301="","",IF(F301&gt;=75,"Feature",IF(F301&lt;30,"Short Film","Mid-Length"))))</f>
        <v/>
      </c>
      <c r="I301" s="1"/>
      <c r="J301" s="1"/>
      <c r="K301" s="1"/>
      <c r="L301" s="1"/>
      <c r="M301" s="1"/>
      <c r="N301" s="1"/>
    </row>
    <row r="302" spans="2:14" s="2" customFormat="1" ht="12.5" x14ac:dyDescent="0.25">
      <c r="B302" s="25">
        <v>289</v>
      </c>
      <c r="C302" s="26"/>
      <c r="D302" s="27"/>
      <c r="E302" s="28"/>
      <c r="F302" s="28"/>
      <c r="G302" s="29" t="str">
        <f t="shared" si="7"/>
        <v/>
      </c>
      <c r="I302" s="1"/>
      <c r="J302" s="1"/>
      <c r="K302" s="1"/>
      <c r="L302" s="1"/>
      <c r="M302" s="1"/>
      <c r="N302" s="1"/>
    </row>
    <row r="303" spans="2:14" s="2" customFormat="1" ht="12.5" x14ac:dyDescent="0.25">
      <c r="B303" s="25">
        <v>290</v>
      </c>
      <c r="C303" s="39"/>
      <c r="D303" s="40"/>
      <c r="E303" s="28"/>
      <c r="F303" s="28"/>
      <c r="G303" s="29" t="str">
        <f t="shared" si="7"/>
        <v/>
      </c>
      <c r="I303" s="1"/>
      <c r="J303" s="1"/>
      <c r="K303" s="1"/>
      <c r="L303" s="1"/>
      <c r="M303" s="1"/>
      <c r="N303" s="1"/>
    </row>
    <row r="304" spans="2:14" s="2" customFormat="1" ht="12.5" x14ac:dyDescent="0.25">
      <c r="B304" s="25">
        <v>291</v>
      </c>
      <c r="C304" s="39"/>
      <c r="D304" s="40"/>
      <c r="E304" s="28"/>
      <c r="F304" s="28"/>
      <c r="G304" s="29" t="str">
        <f t="shared" si="7"/>
        <v/>
      </c>
      <c r="I304" s="1"/>
      <c r="J304" s="1"/>
      <c r="K304" s="1"/>
      <c r="L304" s="1"/>
      <c r="M304" s="1"/>
      <c r="N304" s="1"/>
    </row>
    <row r="305" spans="2:14" s="2" customFormat="1" ht="12.5" x14ac:dyDescent="0.25">
      <c r="B305" s="25">
        <v>292</v>
      </c>
      <c r="C305" s="39"/>
      <c r="D305" s="40"/>
      <c r="E305" s="28"/>
      <c r="F305" s="28"/>
      <c r="G305" s="29" t="str">
        <f t="shared" si="7"/>
        <v/>
      </c>
      <c r="I305" s="1"/>
      <c r="J305" s="1"/>
      <c r="K305" s="1"/>
      <c r="L305" s="1"/>
      <c r="M305" s="1"/>
      <c r="N305" s="1"/>
    </row>
    <row r="306" spans="2:14" s="2" customFormat="1" ht="12.5" x14ac:dyDescent="0.25">
      <c r="B306" s="25">
        <v>293</v>
      </c>
      <c r="C306" s="39"/>
      <c r="D306" s="40"/>
      <c r="E306" s="28"/>
      <c r="F306" s="28"/>
      <c r="G306" s="29" t="str">
        <f t="shared" si="7"/>
        <v/>
      </c>
      <c r="I306" s="1"/>
      <c r="J306" s="1"/>
      <c r="K306" s="1"/>
      <c r="L306" s="1"/>
      <c r="M306" s="1"/>
      <c r="N306" s="1"/>
    </row>
    <row r="307" spans="2:14" s="2" customFormat="1" ht="12.5" x14ac:dyDescent="0.25">
      <c r="B307" s="25">
        <v>294</v>
      </c>
      <c r="C307" s="39"/>
      <c r="D307" s="40"/>
      <c r="E307" s="28"/>
      <c r="F307" s="28"/>
      <c r="G307" s="29" t="str">
        <f t="shared" si="7"/>
        <v/>
      </c>
      <c r="I307" s="1"/>
      <c r="J307" s="1"/>
      <c r="K307" s="1"/>
      <c r="L307" s="1"/>
      <c r="M307" s="1"/>
      <c r="N307" s="1"/>
    </row>
    <row r="308" spans="2:14" s="2" customFormat="1" ht="12.5" x14ac:dyDescent="0.25">
      <c r="B308" s="25">
        <v>295</v>
      </c>
      <c r="C308" s="39"/>
      <c r="D308" s="40"/>
      <c r="E308" s="28"/>
      <c r="F308" s="28"/>
      <c r="G308" s="29" t="str">
        <f t="shared" si="7"/>
        <v/>
      </c>
      <c r="I308" s="1"/>
      <c r="J308" s="1"/>
      <c r="K308" s="1"/>
      <c r="L308" s="1"/>
      <c r="M308" s="1"/>
      <c r="N308" s="1"/>
    </row>
    <row r="309" spans="2:14" s="2" customFormat="1" ht="12.5" x14ac:dyDescent="0.25">
      <c r="B309" s="25">
        <v>296</v>
      </c>
      <c r="C309" s="39"/>
      <c r="D309" s="40"/>
      <c r="E309" s="28"/>
      <c r="F309" s="28"/>
      <c r="G309" s="29" t="str">
        <f t="shared" si="7"/>
        <v/>
      </c>
      <c r="I309" s="1"/>
      <c r="J309" s="1"/>
      <c r="K309" s="1"/>
      <c r="L309" s="1"/>
      <c r="M309" s="1"/>
      <c r="N309" s="1"/>
    </row>
    <row r="310" spans="2:14" s="2" customFormat="1" ht="12.5" x14ac:dyDescent="0.25">
      <c r="B310" s="25">
        <v>297</v>
      </c>
      <c r="C310" s="39"/>
      <c r="D310" s="40"/>
      <c r="E310" s="28"/>
      <c r="F310" s="28"/>
      <c r="G310" s="29" t="str">
        <f t="shared" si="7"/>
        <v/>
      </c>
      <c r="I310" s="1"/>
      <c r="J310" s="1"/>
      <c r="K310" s="1"/>
      <c r="L310" s="1"/>
      <c r="M310" s="1"/>
      <c r="N310" s="1"/>
    </row>
    <row r="311" spans="2:14" s="2" customFormat="1" ht="12.5" x14ac:dyDescent="0.25">
      <c r="B311" s="25">
        <v>298</v>
      </c>
      <c r="C311" s="39"/>
      <c r="D311" s="40"/>
      <c r="E311" s="28"/>
      <c r="F311" s="28"/>
      <c r="G311" s="29" t="str">
        <f t="shared" si="7"/>
        <v/>
      </c>
      <c r="I311" s="1"/>
      <c r="J311" s="1"/>
      <c r="K311" s="1"/>
      <c r="L311" s="1"/>
      <c r="M311" s="1"/>
      <c r="N311" s="1"/>
    </row>
    <row r="312" spans="2:14" s="2" customFormat="1" ht="12.5" x14ac:dyDescent="0.25">
      <c r="B312" s="25">
        <v>299</v>
      </c>
      <c r="C312" s="39"/>
      <c r="D312" s="40"/>
      <c r="E312" s="28"/>
      <c r="F312" s="28"/>
      <c r="G312" s="29" t="str">
        <f t="shared" si="7"/>
        <v/>
      </c>
      <c r="I312" s="1"/>
      <c r="J312" s="1"/>
      <c r="K312" s="1"/>
      <c r="L312" s="1"/>
      <c r="M312" s="1"/>
      <c r="N312" s="1"/>
    </row>
    <row r="313" spans="2:14" s="2" customFormat="1" ht="12.5" x14ac:dyDescent="0.25">
      <c r="B313" s="25">
        <v>300</v>
      </c>
      <c r="C313" s="39"/>
      <c r="D313" s="40"/>
      <c r="E313" s="28"/>
      <c r="F313" s="28"/>
      <c r="G313" s="29" t="str">
        <f t="shared" si="7"/>
        <v/>
      </c>
      <c r="I313" s="1"/>
      <c r="J313" s="1"/>
      <c r="K313" s="1"/>
      <c r="L313" s="1"/>
      <c r="M313" s="1"/>
      <c r="N313" s="1"/>
    </row>
    <row r="314" spans="2:14" s="2" customFormat="1" ht="12.5" x14ac:dyDescent="0.25">
      <c r="F314" s="7"/>
      <c r="G314" s="7"/>
    </row>
    <row r="315" spans="2:14" s="2" customFormat="1" ht="12.5" x14ac:dyDescent="0.25">
      <c r="F315" s="7"/>
      <c r="G315" s="7"/>
    </row>
  </sheetData>
  <sheetProtection algorithmName="SHA-512" hashValue="Vt2knU8w2lsfW8pHMXBpkInhhG0y25kWpSqEsX66Raqm305VGXKC2L9LTTMCeeD4p683aVWpccdC75cRkfOz/A==" saltValue="15fUkp4bC8uvigd0XyY7tg==" spinCount="100000" sheet="1" objects="1" scenarios="1" selectLockedCells="1"/>
  <mergeCells count="155">
    <mergeCell ref="C15:D15"/>
    <mergeCell ref="C16:D16"/>
    <mergeCell ref="C17:D17"/>
    <mergeCell ref="C18:D18"/>
    <mergeCell ref="C19:D19"/>
    <mergeCell ref="C20:D20"/>
    <mergeCell ref="C13:D13"/>
    <mergeCell ref="C14:D14"/>
    <mergeCell ref="B6:G6"/>
    <mergeCell ref="B8:G8"/>
    <mergeCell ref="C27:D27"/>
    <mergeCell ref="C28:D28"/>
    <mergeCell ref="C29:D29"/>
    <mergeCell ref="C30:D30"/>
    <mergeCell ref="C31:D31"/>
    <mergeCell ref="C32:D32"/>
    <mergeCell ref="C21:D21"/>
    <mergeCell ref="C22:D22"/>
    <mergeCell ref="C23:D23"/>
    <mergeCell ref="C24:D24"/>
    <mergeCell ref="C25:D25"/>
    <mergeCell ref="C26:D26"/>
    <mergeCell ref="C39:D39"/>
    <mergeCell ref="C40:D40"/>
    <mergeCell ref="C41:D41"/>
    <mergeCell ref="C42:D42"/>
    <mergeCell ref="C43:D43"/>
    <mergeCell ref="C44:D44"/>
    <mergeCell ref="C33:D33"/>
    <mergeCell ref="C34:D34"/>
    <mergeCell ref="C35:D35"/>
    <mergeCell ref="C36:D36"/>
    <mergeCell ref="C37:D37"/>
    <mergeCell ref="C38:D38"/>
    <mergeCell ref="C51:D51"/>
    <mergeCell ref="C52:D52"/>
    <mergeCell ref="C53:D53"/>
    <mergeCell ref="C54:D54"/>
    <mergeCell ref="C55:D55"/>
    <mergeCell ref="C56:D56"/>
    <mergeCell ref="C45:D45"/>
    <mergeCell ref="C46:D46"/>
    <mergeCell ref="C47:D47"/>
    <mergeCell ref="C48:D48"/>
    <mergeCell ref="C49:D49"/>
    <mergeCell ref="C50:D50"/>
    <mergeCell ref="C63:D63"/>
    <mergeCell ref="C64:D64"/>
    <mergeCell ref="C65:D65"/>
    <mergeCell ref="C66:D66"/>
    <mergeCell ref="C67:D67"/>
    <mergeCell ref="C68:D68"/>
    <mergeCell ref="C57:D57"/>
    <mergeCell ref="C58:D58"/>
    <mergeCell ref="C59:D59"/>
    <mergeCell ref="C60:D60"/>
    <mergeCell ref="C61:D61"/>
    <mergeCell ref="C62:D62"/>
    <mergeCell ref="C75:D75"/>
    <mergeCell ref="C76:D76"/>
    <mergeCell ref="C77:D77"/>
    <mergeCell ref="C78:D78"/>
    <mergeCell ref="C79:D79"/>
    <mergeCell ref="C80:D80"/>
    <mergeCell ref="C69:D69"/>
    <mergeCell ref="C70:D70"/>
    <mergeCell ref="C71:D71"/>
    <mergeCell ref="C72:D72"/>
    <mergeCell ref="C73:D73"/>
    <mergeCell ref="C74:D74"/>
    <mergeCell ref="C87:D87"/>
    <mergeCell ref="C88:D88"/>
    <mergeCell ref="C89:D89"/>
    <mergeCell ref="C90:D90"/>
    <mergeCell ref="C91:D91"/>
    <mergeCell ref="C92:D92"/>
    <mergeCell ref="C81:D81"/>
    <mergeCell ref="C82:D82"/>
    <mergeCell ref="C83:D83"/>
    <mergeCell ref="C84:D84"/>
    <mergeCell ref="C85:D85"/>
    <mergeCell ref="C86:D86"/>
    <mergeCell ref="C99:D99"/>
    <mergeCell ref="C100:D100"/>
    <mergeCell ref="C101:D101"/>
    <mergeCell ref="C102:D102"/>
    <mergeCell ref="C103:D103"/>
    <mergeCell ref="C104:D104"/>
    <mergeCell ref="C93:D93"/>
    <mergeCell ref="C94:D94"/>
    <mergeCell ref="C95:D95"/>
    <mergeCell ref="C96:D96"/>
    <mergeCell ref="C97:D97"/>
    <mergeCell ref="C98:D98"/>
    <mergeCell ref="C111:D111"/>
    <mergeCell ref="C112:D112"/>
    <mergeCell ref="C164:D164"/>
    <mergeCell ref="C165:D165"/>
    <mergeCell ref="C166:D166"/>
    <mergeCell ref="C167:D167"/>
    <mergeCell ref="C105:D105"/>
    <mergeCell ref="C106:D106"/>
    <mergeCell ref="C107:D107"/>
    <mergeCell ref="C108:D108"/>
    <mergeCell ref="C109:D109"/>
    <mergeCell ref="C110:D110"/>
    <mergeCell ref="C225:D225"/>
    <mergeCell ref="C226:D226"/>
    <mergeCell ref="C227:D227"/>
    <mergeCell ref="C228:D228"/>
    <mergeCell ref="C229:D229"/>
    <mergeCell ref="C230:D230"/>
    <mergeCell ref="C168:D168"/>
    <mergeCell ref="C169:D169"/>
    <mergeCell ref="C170:D170"/>
    <mergeCell ref="C171:D171"/>
    <mergeCell ref="C172:D172"/>
    <mergeCell ref="C224:D224"/>
    <mergeCell ref="C248:D248"/>
    <mergeCell ref="C237:D237"/>
    <mergeCell ref="C238:D238"/>
    <mergeCell ref="C239:D239"/>
    <mergeCell ref="C240:D240"/>
    <mergeCell ref="C241:D241"/>
    <mergeCell ref="C242:D242"/>
    <mergeCell ref="C231:D231"/>
    <mergeCell ref="C232:D232"/>
    <mergeCell ref="C233:D233"/>
    <mergeCell ref="C234:D234"/>
    <mergeCell ref="C235:D235"/>
    <mergeCell ref="C236:D236"/>
    <mergeCell ref="C311:D311"/>
    <mergeCell ref="C312:D312"/>
    <mergeCell ref="C313:D313"/>
    <mergeCell ref="B11:C11"/>
    <mergeCell ref="B10:C10"/>
    <mergeCell ref="D10:E10"/>
    <mergeCell ref="D11:E11"/>
    <mergeCell ref="C305:D305"/>
    <mergeCell ref="C306:D306"/>
    <mergeCell ref="C307:D307"/>
    <mergeCell ref="C308:D308"/>
    <mergeCell ref="C309:D309"/>
    <mergeCell ref="C310:D310"/>
    <mergeCell ref="C249:D249"/>
    <mergeCell ref="C250:D250"/>
    <mergeCell ref="C251:D251"/>
    <mergeCell ref="C274:D274"/>
    <mergeCell ref="C303:D303"/>
    <mergeCell ref="C304:D304"/>
    <mergeCell ref="C243:D243"/>
    <mergeCell ref="C244:D244"/>
    <mergeCell ref="C245:D245"/>
    <mergeCell ref="C246:D246"/>
    <mergeCell ref="C247:D247"/>
  </mergeCells>
  <dataValidations count="3">
    <dataValidation type="list" allowBlank="1" showInputMessage="1" showErrorMessage="1" sqref="F11" xr:uid="{896F1BE3-B3AA-4043-BB0D-FC2B6D4696F8}">
      <formula1>"2027,2026,2025,2024,2023,2022,2021,2020,2019"</formula1>
    </dataValidation>
    <dataValidation type="whole" allowBlank="1" showInputMessage="1" showErrorMessage="1" sqref="E14:E313" xr:uid="{38D1C209-469E-4EB5-83A5-795FE1B96737}">
      <formula1>1900</formula1>
      <formula2>2027</formula2>
    </dataValidation>
    <dataValidation type="whole" operator="greaterThan" allowBlank="1" showInputMessage="1" showErrorMessage="1" sqref="F14:F313" xr:uid="{0AFF59E2-663E-4BB8-89E1-EE87B14EF838}">
      <formula1>0</formula1>
    </dataValidation>
  </dataValidations>
  <printOptions horizontalCentered="1"/>
  <pageMargins left="0.70866141732283472" right="0.70866141732283472" top="1.1023622047244095" bottom="0.74803149606299213" header="0.31496062992125984" footer="0.31496062992125984"/>
  <pageSetup paperSize="3" fitToHeight="0" orientation="landscape" r:id="rId1"/>
  <headerFooter>
    <oddFooter>&amp;LTelefilm Canada - List of Canadian Films Template - Medium to Large-Scale Festivals Program - January 2024&amp;RPage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1765E92D65804D84C984A5E394512B" ma:contentTypeVersion="11" ma:contentTypeDescription="Crée un document." ma:contentTypeScope="" ma:versionID="558dfb4178161250c108466bf8800e79">
  <xsd:schema xmlns:xsd="http://www.w3.org/2001/XMLSchema" xmlns:xs="http://www.w3.org/2001/XMLSchema" xmlns:p="http://schemas.microsoft.com/office/2006/metadata/properties" xmlns:ns2="4f2ccf92-aa06-46d1-85f8-02c5ee049c68" xmlns:ns3="f12f4192-0a4d-45e1-b280-6892509efd0a" xmlns:ns4="http://schemas.microsoft.com/sharepoint/v3/fields" targetNamespace="http://schemas.microsoft.com/office/2006/metadata/properties" ma:root="true" ma:fieldsID="a596353321d2db98e1ac3ee3b5c1fccb" ns2:_="" ns3:_="" ns4:_="">
    <xsd:import namespace="4f2ccf92-aa06-46d1-85f8-02c5ee049c68"/>
    <xsd:import namespace="f12f4192-0a4d-45e1-b280-6892509efd0a"/>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3:_dlc_DocId" minOccurs="0"/>
                <xsd:element ref="ns3:_dlc_DocIdUrl" minOccurs="0"/>
                <xsd:element ref="ns3:_dlc_DocIdPersistId" minOccurs="0"/>
                <xsd:element ref="ns4: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2ccf92-aa06-46d1-85f8-02c5ee049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2f4192-0a4d-45e1-b280-6892509efd0a"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_dlc_DocId xmlns="f12f4192-0a4d-45e1-b280-6892509efd0a">ANTUCYJ4AVN6-1489653689-13802</_dlc_DocId>
    <_dlc_DocIdUrl xmlns="f12f4192-0a4d-45e1-b280-6892509efd0a">
      <Url>https://telefilm.sharepoint.com/sites/P2021-03_RelancedesprogrammesTFC/_layouts/15/DocIdRedir.aspx?ID=ANTUCYJ4AVN6-1489653689-13802</Url>
      <Description>ANTUCYJ4AVN6-1489653689-13802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82891BE-21FB-4515-9C6A-B6433ECFC011}">
  <ds:schemaRefs>
    <ds:schemaRef ds:uri="http://schemas.microsoft.com/sharepoint/v3/contenttype/forms"/>
  </ds:schemaRefs>
</ds:datastoreItem>
</file>

<file path=customXml/itemProps2.xml><?xml version="1.0" encoding="utf-8"?>
<ds:datastoreItem xmlns:ds="http://schemas.openxmlformats.org/officeDocument/2006/customXml" ds:itemID="{BB7BBB20-846D-447E-B15C-5E89ABE2B27C}"/>
</file>

<file path=customXml/itemProps3.xml><?xml version="1.0" encoding="utf-8"?>
<ds:datastoreItem xmlns:ds="http://schemas.openxmlformats.org/officeDocument/2006/customXml" ds:itemID="{E0961FEB-80C7-4C2D-BACE-E50B5B6F926A}">
  <ds:schemaRefs>
    <ds:schemaRef ds:uri="http://schemas.microsoft.com/office/2006/documentManagement/types"/>
    <ds:schemaRef ds:uri="http://schemas.openxmlformats.org/package/2006/metadata/core-properties"/>
    <ds:schemaRef ds:uri="http://schemas.microsoft.com/office/2006/metadata/properties"/>
    <ds:schemaRef ds:uri="4f2ccf92-aa06-46d1-85f8-02c5ee049c68"/>
    <ds:schemaRef ds:uri="f12f4192-0a4d-45e1-b280-6892509efd0a"/>
    <ds:schemaRef ds:uri="http://purl.org/dc/elements/1.1/"/>
    <ds:schemaRef ds:uri="http://purl.org/dc/terms/"/>
    <ds:schemaRef ds:uri="http://schemas.microsoft.com/sharepoint/v3/field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BEAD7651-4971-4E83-9BE9-8A6E0071C00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Summary</vt:lpstr>
      <vt:lpstr>List of Canadian Films</vt:lpstr>
      <vt:lpstr>'List of Canadian Films'!Print_Area</vt:lpstr>
      <vt:lpstr>Summary!Print_Area</vt:lpstr>
      <vt:lpstr>'List of Canadian Films'!Print_Titles</vt:lpstr>
    </vt:vector>
  </TitlesOfParts>
  <Manager/>
  <Company>Telefilm Canada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Wong, Savine (TOR)</dc:creator>
  <cp:keywords/>
  <dc:description/>
  <cp:lastModifiedBy>Moncion, Bethy (MTL)</cp:lastModifiedBy>
  <cp:revision/>
  <dcterms:created xsi:type="dcterms:W3CDTF">2022-07-20T14:17:56Z</dcterms:created>
  <dcterms:modified xsi:type="dcterms:W3CDTF">2025-11-28T20:06:49Z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0x010100E31765E92D65804D84C984A5E394512B</vt:lpwstr>
  </property>
  <property fmtid="{D5CDD505-2E9C-101B-9397-08002B2CF9AE}" pid="3" name="_dlc_DocIdItemGuid">
    <vt:lpwstr>44939ec6-11de-470c-928e-3bc8667a8e45</vt:lpwstr>
  </property>
</Properties>
</file>