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telefilm.sharepoint.com/sites/P2021-03_RelancedesprogrammesTFC/Documents partages/General/Espace de relance_Relaunch Space/2026-2027/Medium to Large-Scale Festivals Program - Reopening/Final Documents/"/>
    </mc:Choice>
  </mc:AlternateContent>
  <xr:revisionPtr revIDLastSave="10" documentId="8_{4A134F3F-C785-49CA-A626-62B488708427}" xr6:coauthVersionLast="47" xr6:coauthVersionMax="47" xr10:uidLastSave="{082A2F20-DFBC-4F90-8F9F-956F9638D8A4}"/>
  <bookViews>
    <workbookView xWindow="1890" yWindow="105" windowWidth="24525" windowHeight="14385" tabRatio="881" xr2:uid="{00000000-000D-0000-FFFF-FFFF00000000}"/>
  </bookViews>
  <sheets>
    <sheet name="Summary Page" sheetId="4" r:id="rId1"/>
    <sheet name="Cash Revenues (Detail)" sheetId="1" r:id="rId2"/>
    <sheet name="In-Kind Revenues (Detail)" sheetId="5" r:id="rId3"/>
    <sheet name="Cash Expenses (Detail)" sheetId="2" r:id="rId4"/>
    <sheet name="In-Kind Expenses (Detail)" sheetId="6" r:id="rId5"/>
    <sheet name="Related Party Transactions" sheetId="3" r:id="rId6"/>
  </sheets>
  <definedNames>
    <definedName name="_xlnm.Print_Area" localSheetId="3">'Cash Expenses (Detail)'!$A$3:$G$64</definedName>
    <definedName name="_xlnm.Print_Area" localSheetId="1">'Cash Revenues (Detail)'!$A$1:$I$86</definedName>
    <definedName name="_xlnm.Print_Area" localSheetId="4">'In-Kind Expenses (Detail)'!$A$3:$G$64</definedName>
    <definedName name="_xlnm.Print_Area" localSheetId="2">'In-Kind Revenues (Detail)'!$A$3:$J$25</definedName>
    <definedName name="_xlnm.Print_Area" localSheetId="5">'Related Party Transactions'!$A$1:$F$28</definedName>
    <definedName name="_xlnm.Print_Area" localSheetId="0">'Summary Page'!$A$3:$F$53</definedName>
    <definedName name="_xlnm.Print_Titles" localSheetId="3">'Cash Expenses (Detail)'!$3:$8</definedName>
    <definedName name="_xlnm.Print_Titles" localSheetId="1">'Cash Revenues (Detail)'!$3:$8</definedName>
    <definedName name="_xlnm.Print_Titles" localSheetId="4">'In-Kind Expenses (Detail)'!$3:$8</definedName>
    <definedName name="_xlnm.Print_Titles" localSheetId="2">'In-Kind Revenues (Detail)'!$3:$10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3" i="1" l="1"/>
  <c r="H82" i="1"/>
  <c r="H77" i="1"/>
  <c r="H78" i="1"/>
  <c r="H76" i="1"/>
  <c r="H65" i="1"/>
  <c r="H66" i="1"/>
  <c r="H67" i="1"/>
  <c r="H68" i="1"/>
  <c r="H69" i="1"/>
  <c r="H70" i="1"/>
  <c r="H71" i="1"/>
  <c r="H72" i="1"/>
  <c r="H64" i="1"/>
  <c r="H55" i="1"/>
  <c r="H56" i="1"/>
  <c r="H57" i="1"/>
  <c r="H58" i="1"/>
  <c r="H59" i="1"/>
  <c r="H60" i="1"/>
  <c r="H54" i="1"/>
  <c r="H48" i="1"/>
  <c r="H49" i="1"/>
  <c r="H50" i="1"/>
  <c r="H47" i="1"/>
  <c r="H43" i="1"/>
  <c r="H38" i="1"/>
  <c r="H39" i="1"/>
  <c r="H40" i="1"/>
  <c r="H41" i="1"/>
  <c r="H42" i="1"/>
  <c r="H37" i="1"/>
  <c r="H26" i="1"/>
  <c r="H27" i="1"/>
  <c r="H28" i="1"/>
  <c r="H29" i="1"/>
  <c r="H30" i="1"/>
  <c r="H31" i="1"/>
  <c r="H32" i="1"/>
  <c r="H33" i="1"/>
  <c r="H25" i="1"/>
  <c r="F11" i="6"/>
  <c r="F61" i="6"/>
  <c r="F60" i="6"/>
  <c r="F59" i="6"/>
  <c r="F58" i="6"/>
  <c r="F57" i="6"/>
  <c r="F56" i="6"/>
  <c r="F55" i="6"/>
  <c r="F54" i="6"/>
  <c r="F48" i="6"/>
  <c r="F47" i="6"/>
  <c r="F46" i="6"/>
  <c r="F45" i="6"/>
  <c r="F44" i="6"/>
  <c r="F43" i="6"/>
  <c r="F42" i="6"/>
  <c r="F41" i="6"/>
  <c r="F40" i="6"/>
  <c r="F39" i="6"/>
  <c r="F38" i="6"/>
  <c r="F37" i="6"/>
  <c r="F33" i="6"/>
  <c r="F32" i="6"/>
  <c r="F31" i="6"/>
  <c r="F30" i="6"/>
  <c r="F29" i="6"/>
  <c r="F28" i="6"/>
  <c r="F27" i="6"/>
  <c r="F26" i="6"/>
  <c r="F25" i="6"/>
  <c r="F21" i="6"/>
  <c r="F20" i="6"/>
  <c r="F19" i="6"/>
  <c r="F18" i="6"/>
  <c r="F17" i="6"/>
  <c r="F16" i="6"/>
  <c r="F15" i="6"/>
  <c r="F14" i="6"/>
  <c r="F13" i="6"/>
  <c r="F12" i="6"/>
  <c r="F54" i="2"/>
  <c r="F55" i="2"/>
  <c r="F56" i="2"/>
  <c r="F57" i="2"/>
  <c r="F58" i="2"/>
  <c r="F59" i="2"/>
  <c r="F60" i="2"/>
  <c r="F61" i="2"/>
  <c r="F38" i="2"/>
  <c r="F39" i="2"/>
  <c r="F40" i="2"/>
  <c r="F41" i="2"/>
  <c r="F42" i="2"/>
  <c r="F43" i="2"/>
  <c r="F44" i="2"/>
  <c r="F45" i="2"/>
  <c r="F46" i="2"/>
  <c r="F47" i="2"/>
  <c r="F48" i="2"/>
  <c r="F37" i="2"/>
  <c r="F26" i="2"/>
  <c r="F27" i="2"/>
  <c r="F28" i="2"/>
  <c r="F29" i="2"/>
  <c r="F30" i="2"/>
  <c r="F31" i="2"/>
  <c r="F32" i="2"/>
  <c r="F33" i="2"/>
  <c r="F25" i="2"/>
  <c r="F12" i="2"/>
  <c r="F13" i="2"/>
  <c r="F14" i="2"/>
  <c r="F15" i="2"/>
  <c r="F16" i="2"/>
  <c r="F17" i="2"/>
  <c r="F18" i="2"/>
  <c r="F19" i="2"/>
  <c r="F20" i="2"/>
  <c r="F21" i="2"/>
  <c r="F11" i="2"/>
  <c r="I12" i="5"/>
  <c r="I13" i="5"/>
  <c r="I14" i="5"/>
  <c r="I15" i="5"/>
  <c r="I16" i="5"/>
  <c r="I17" i="5"/>
  <c r="I18" i="5"/>
  <c r="I19" i="5"/>
  <c r="I20" i="5"/>
  <c r="I21" i="5"/>
  <c r="I11" i="5"/>
  <c r="H12" i="1"/>
  <c r="H13" i="1" l="1"/>
  <c r="H14" i="1"/>
  <c r="H15" i="1"/>
  <c r="H16" i="1"/>
  <c r="H17" i="1"/>
  <c r="H18" i="1"/>
  <c r="H19" i="1"/>
  <c r="H20" i="1"/>
  <c r="H21" i="1"/>
  <c r="E46" i="6"/>
  <c r="E47" i="6"/>
  <c r="C49" i="2"/>
  <c r="E46" i="2"/>
  <c r="E47" i="2"/>
  <c r="E61" i="6" l="1"/>
  <c r="E60" i="6"/>
  <c r="E59" i="6"/>
  <c r="E58" i="6"/>
  <c r="E57" i="6"/>
  <c r="E56" i="6"/>
  <c r="E55" i="6"/>
  <c r="E54" i="6"/>
  <c r="E48" i="6"/>
  <c r="E45" i="6"/>
  <c r="E44" i="6"/>
  <c r="E43" i="6"/>
  <c r="E42" i="6"/>
  <c r="E41" i="6"/>
  <c r="E40" i="6"/>
  <c r="E39" i="6"/>
  <c r="E38" i="6"/>
  <c r="E37" i="6"/>
  <c r="E33" i="6"/>
  <c r="E32" i="6"/>
  <c r="E31" i="6"/>
  <c r="E30" i="6"/>
  <c r="E29" i="6"/>
  <c r="E28" i="6"/>
  <c r="E27" i="6"/>
  <c r="E26" i="6"/>
  <c r="E25" i="6"/>
  <c r="E21" i="6"/>
  <c r="E20" i="6"/>
  <c r="E19" i="6"/>
  <c r="E18" i="6"/>
  <c r="E17" i="6"/>
  <c r="E16" i="6"/>
  <c r="E15" i="6"/>
  <c r="E14" i="6"/>
  <c r="E13" i="6"/>
  <c r="E12" i="6"/>
  <c r="E11" i="6"/>
  <c r="E61" i="2"/>
  <c r="E60" i="2"/>
  <c r="E59" i="2"/>
  <c r="E58" i="2"/>
  <c r="E57" i="2"/>
  <c r="E56" i="2"/>
  <c r="E55" i="2"/>
  <c r="E54" i="2"/>
  <c r="E48" i="2"/>
  <c r="E45" i="2"/>
  <c r="E44" i="2"/>
  <c r="E43" i="2"/>
  <c r="E42" i="2"/>
  <c r="E41" i="2"/>
  <c r="E40" i="2"/>
  <c r="E39" i="2"/>
  <c r="E38" i="2"/>
  <c r="E37" i="2"/>
  <c r="E33" i="2"/>
  <c r="E32" i="2"/>
  <c r="E31" i="2"/>
  <c r="E30" i="2"/>
  <c r="E29" i="2"/>
  <c r="E28" i="2"/>
  <c r="E27" i="2"/>
  <c r="E26" i="2"/>
  <c r="E25" i="2"/>
  <c r="E12" i="2"/>
  <c r="E13" i="2"/>
  <c r="E14" i="2"/>
  <c r="E15" i="2"/>
  <c r="E16" i="2"/>
  <c r="E17" i="2"/>
  <c r="E18" i="2"/>
  <c r="E19" i="2"/>
  <c r="E20" i="2"/>
  <c r="E21" i="2"/>
  <c r="E11" i="2"/>
  <c r="D62" i="6"/>
  <c r="D49" i="6"/>
  <c r="D34" i="6"/>
  <c r="D22" i="6"/>
  <c r="D62" i="2"/>
  <c r="D49" i="2"/>
  <c r="D34" i="2"/>
  <c r="D22" i="2"/>
  <c r="F22" i="1"/>
  <c r="F34" i="1"/>
  <c r="F44" i="1"/>
  <c r="F51" i="1"/>
  <c r="F61" i="1"/>
  <c r="F73" i="1"/>
  <c r="F79" i="1"/>
  <c r="F84" i="1"/>
  <c r="G22" i="5"/>
  <c r="D51" i="6" l="1"/>
  <c r="D51" i="2"/>
  <c r="D64" i="2" s="1"/>
  <c r="D15" i="4"/>
  <c r="B1" i="3"/>
  <c r="B3" i="6"/>
  <c r="B3" i="2"/>
  <c r="B3" i="5"/>
  <c r="B3" i="1"/>
  <c r="C62" i="6"/>
  <c r="C49" i="6"/>
  <c r="C34" i="6"/>
  <c r="C22" i="6"/>
  <c r="F22" i="6" s="1"/>
  <c r="E22" i="5"/>
  <c r="E25" i="5" s="1"/>
  <c r="C21" i="4" s="1"/>
  <c r="D61" i="1"/>
  <c r="G54" i="1" s="1" a="1"/>
  <c r="G54" i="1" s="1"/>
  <c r="D73" i="1"/>
  <c r="G64" i="1" s="1" a="1"/>
  <c r="G64" i="1" s="1"/>
  <c r="D79" i="1"/>
  <c r="G76" i="1" s="1" a="1"/>
  <c r="G76" i="1" s="1"/>
  <c r="D84" i="1"/>
  <c r="G82" i="1" s="1" a="1"/>
  <c r="G82" i="1" s="1"/>
  <c r="D22" i="1"/>
  <c r="D34" i="1"/>
  <c r="G25" i="1" s="1" a="1"/>
  <c r="G25" i="1" s="1"/>
  <c r="D44" i="1"/>
  <c r="G37" i="1" s="1" a="1"/>
  <c r="G37" i="1" s="1"/>
  <c r="D51" i="1"/>
  <c r="G47" i="1" s="1" a="1"/>
  <c r="G47" i="1" s="1"/>
  <c r="F21" i="3"/>
  <c r="C62" i="2"/>
  <c r="E62" i="2" s="1"/>
  <c r="C34" i="2"/>
  <c r="C22" i="2"/>
  <c r="E34" i="2" l="1"/>
  <c r="E22" i="2"/>
  <c r="G12" i="1" a="1"/>
  <c r="C40" i="4"/>
  <c r="E62" i="6"/>
  <c r="C38" i="4"/>
  <c r="E49" i="6"/>
  <c r="C37" i="4"/>
  <c r="E34" i="6"/>
  <c r="C36" i="4"/>
  <c r="E22" i="6"/>
  <c r="C31" i="4"/>
  <c r="E49" i="2"/>
  <c r="H11" i="5" a="1"/>
  <c r="H11" i="5" s="1"/>
  <c r="D64" i="6"/>
  <c r="G25" i="5"/>
  <c r="H25" i="5" s="1"/>
  <c r="D33" i="4"/>
  <c r="D31" i="4"/>
  <c r="D30" i="4"/>
  <c r="D29" i="4"/>
  <c r="D40" i="4"/>
  <c r="D38" i="4"/>
  <c r="D37" i="4"/>
  <c r="D36" i="4"/>
  <c r="C51" i="6"/>
  <c r="F86" i="1"/>
  <c r="D86" i="1"/>
  <c r="D19" i="4"/>
  <c r="D16" i="4"/>
  <c r="C19" i="4"/>
  <c r="C18" i="4"/>
  <c r="C17" i="4"/>
  <c r="C16" i="4"/>
  <c r="D18" i="4"/>
  <c r="C15" i="4"/>
  <c r="E15" i="4" s="1"/>
  <c r="C30" i="4"/>
  <c r="C29" i="4"/>
  <c r="C51" i="2"/>
  <c r="D17" i="4"/>
  <c r="C33" i="4"/>
  <c r="G12" i="1" l="1"/>
  <c r="E30" i="4"/>
  <c r="E19" i="4"/>
  <c r="E17" i="4"/>
  <c r="E16" i="4"/>
  <c r="E18" i="4"/>
  <c r="E29" i="4"/>
  <c r="E36" i="4"/>
  <c r="E33" i="4"/>
  <c r="E37" i="4"/>
  <c r="E38" i="4"/>
  <c r="E40" i="4"/>
  <c r="E31" i="4"/>
  <c r="C39" i="4"/>
  <c r="E51" i="6"/>
  <c r="E51" i="2"/>
  <c r="D20" i="4"/>
  <c r="D39" i="4"/>
  <c r="D32" i="4"/>
  <c r="D48" i="4"/>
  <c r="D21" i="4"/>
  <c r="E21" i="4" s="1"/>
  <c r="C64" i="6"/>
  <c r="E64" i="6" s="1"/>
  <c r="C64" i="2"/>
  <c r="E64" i="2" s="1"/>
  <c r="C48" i="4"/>
  <c r="G86" i="1"/>
  <c r="C32" i="4"/>
  <c r="C20" i="4"/>
  <c r="E20" i="4" l="1"/>
  <c r="C41" i="4"/>
  <c r="E39" i="4"/>
  <c r="E32" i="4"/>
  <c r="D22" i="4"/>
  <c r="D24" i="4"/>
  <c r="D34" i="4"/>
  <c r="D41" i="4"/>
  <c r="D47" i="4"/>
  <c r="D49" i="4" s="1"/>
  <c r="C22" i="4"/>
  <c r="C24" i="4"/>
  <c r="C47" i="4"/>
  <c r="C49" i="4" s="1"/>
  <c r="C34" i="4"/>
  <c r="E24" i="4" l="1"/>
  <c r="E22" i="4"/>
  <c r="E34" i="4"/>
  <c r="C52" i="4"/>
  <c r="E41" i="4"/>
  <c r="D45" i="4"/>
  <c r="D43" i="4"/>
  <c r="D52" i="4"/>
  <c r="D51" i="4"/>
  <c r="C43" i="4"/>
  <c r="C45" i="4"/>
  <c r="C51" i="4"/>
  <c r="E52" i="4" l="1"/>
  <c r="E45" i="4"/>
  <c r="C53" i="4"/>
  <c r="E43" i="4"/>
  <c r="E51" i="4"/>
  <c r="D53" i="4"/>
  <c r="E53"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<sst xmlns="http://schemas.openxmlformats.org/spreadsheetml/2006/main" count="519" uniqueCount="321">
  <si>
    <t>Festival title:</t>
  </si>
  <si>
    <t>Festival date(s) planned:</t>
  </si>
  <si>
    <t>Name of Applicant company:</t>
  </si>
  <si>
    <t>Budget prepared by:</t>
  </si>
  <si>
    <t>Budget date:</t>
  </si>
  <si>
    <r>
      <rPr>
        <b/>
        <sz val="10"/>
        <color rgb="FF000000"/>
        <rFont val="Arial"/>
        <family val="2"/>
      </rPr>
      <t xml:space="preserve">Final costs date:
</t>
    </r>
    <r>
      <rPr>
        <sz val="10"/>
        <color rgb="FF000000"/>
        <rFont val="Arial"/>
        <family val="2"/>
      </rPr>
      <t>(only provide at final reporting)</t>
    </r>
  </si>
  <si>
    <t>Signature:</t>
  </si>
  <si>
    <r>
      <t>SUMMARY of FINANCING PLAN &amp; REVENUE PROJECTIONS VS. ACTUAL</t>
    </r>
    <r>
      <rPr>
        <b/>
        <sz val="9"/>
        <color rgb="FF00B0F0"/>
        <rFont val="Arial"/>
        <family val="2"/>
      </rPr>
      <t xml:space="preserve"> </t>
    </r>
    <r>
      <rPr>
        <b/>
        <sz val="9"/>
        <color theme="1"/>
        <rFont val="Arial"/>
        <family val="2"/>
      </rPr>
      <t>REVENUE</t>
    </r>
  </si>
  <si>
    <t>Code</t>
  </si>
  <si>
    <t>Description</t>
  </si>
  <si>
    <t>Projected Income</t>
  </si>
  <si>
    <t>Actual Income</t>
  </si>
  <si>
    <t>Difference</t>
  </si>
  <si>
    <t xml:space="preserve">Explanatory Notes </t>
  </si>
  <si>
    <t>1.0</t>
  </si>
  <si>
    <t>Government Subsidies/Contributions</t>
  </si>
  <si>
    <t>2.0</t>
  </si>
  <si>
    <t>Private Monetary Sponsors</t>
  </si>
  <si>
    <t>3.0</t>
  </si>
  <si>
    <t>Earned Revenue</t>
  </si>
  <si>
    <t>4.0</t>
  </si>
  <si>
    <t>Donations</t>
  </si>
  <si>
    <t>5.0</t>
  </si>
  <si>
    <t>Other Revenues</t>
  </si>
  <si>
    <t>TOTAL CASH REVENUE PROJECTIONS &amp; ACTUAL REVENUE</t>
  </si>
  <si>
    <t>6.0</t>
  </si>
  <si>
    <t xml:space="preserve">Private In-Kind Sponsors </t>
  </si>
  <si>
    <t>TOTAL REVENUE PROJECTIONS &amp; ACTUAL REVENUE</t>
  </si>
  <si>
    <r>
      <t xml:space="preserve">TOTAL REVENUE PROJECTIONS &amp; ACTUAL REVENUE - ADJUSTED </t>
    </r>
    <r>
      <rPr>
        <sz val="9"/>
        <rFont val="Arial"/>
        <family val="2"/>
      </rPr>
      <t>(in-kind valued at 33% of reported value)</t>
    </r>
  </si>
  <si>
    <t>SUMMARY of BUDGETED EXPENSES &amp; ACTUAL EXPENSES</t>
  </si>
  <si>
    <t>Category</t>
  </si>
  <si>
    <t>Projected Expenses</t>
  </si>
  <si>
    <t>Actual Expenses</t>
  </si>
  <si>
    <t>Explanatory Notes</t>
  </si>
  <si>
    <t>CASH EXPENSES</t>
  </si>
  <si>
    <t>Programming</t>
  </si>
  <si>
    <t>Communications and promotion</t>
  </si>
  <si>
    <t>Production</t>
  </si>
  <si>
    <t>TOTAL CASH DIRECT COSTS (1.0 to 3.0)</t>
  </si>
  <si>
    <t>Administration</t>
  </si>
  <si>
    <t>TOTAL CASH BUDGET &amp; ACTUAL EXPENSES</t>
  </si>
  <si>
    <t>IN-KIND EXPENSES</t>
  </si>
  <si>
    <t>7.0</t>
  </si>
  <si>
    <t>TOTAL IN-KIND DIRECT COSTS (1.0 to 3.0)</t>
  </si>
  <si>
    <t>8.0</t>
  </si>
  <si>
    <t>TOTAL IN-KIND BUDGET &amp; ACTUAL EXPENSES</t>
  </si>
  <si>
    <t>TOTAL BUDGET &amp; ACTUAL EXPENSES</t>
  </si>
  <si>
    <r>
      <t xml:space="preserve">TOTAL BUDGET &amp; ACTUAL EXPENSES - ADJUSTED </t>
    </r>
    <r>
      <rPr>
        <sz val="9"/>
        <rFont val="Arial"/>
        <family val="2"/>
      </rPr>
      <t>(in-kind valued at 33% of reported value)</t>
    </r>
  </si>
  <si>
    <t>TOTAL DIRECT COSTS</t>
  </si>
  <si>
    <r>
      <t xml:space="preserve">TOTAL ADMINISTRATION COSTS </t>
    </r>
    <r>
      <rPr>
        <sz val="9"/>
        <rFont val="Arial"/>
        <family val="2"/>
      </rPr>
      <t>(total administration costs should not be higher than 25% of total direct costs)</t>
    </r>
  </si>
  <si>
    <t>% of administration fees  / total direct costs</t>
  </si>
  <si>
    <t>NET CASH POSITION</t>
  </si>
  <si>
    <r>
      <t xml:space="preserve">NET IN-KIND POSITION
</t>
    </r>
    <r>
      <rPr>
        <sz val="9"/>
        <rFont val="Arial"/>
        <family val="2"/>
      </rPr>
      <t>(Must be 0)</t>
    </r>
  </si>
  <si>
    <t>NET POSITION</t>
  </si>
  <si>
    <r>
      <rPr>
        <b/>
        <i/>
        <u/>
        <sz val="10"/>
        <color theme="6" tint="-0.499984740745262"/>
        <rFont val="Arial"/>
        <family val="2"/>
      </rPr>
      <t xml:space="preserve">INSTRUCTIONS: </t>
    </r>
    <r>
      <rPr>
        <b/>
        <i/>
        <sz val="10"/>
        <color theme="6" tint="-0.499984740745262"/>
        <rFont val="Arial"/>
        <family val="2"/>
      </rPr>
      <t xml:space="preserve">
</t>
    </r>
    <r>
      <rPr>
        <i/>
        <sz val="10"/>
        <color theme="6" tint="-0.499984740745262"/>
        <rFont val="Arial"/>
        <family val="2"/>
      </rPr>
      <t>1. Ensure each line represents one funding source.
2. Add additional lines as needed in areas specified (after the last line for entry in each section).
3. Ensure all fields are completed.</t>
    </r>
    <r>
      <rPr>
        <b/>
        <i/>
        <sz val="10"/>
        <color theme="6" tint="-0.499984740745262"/>
        <rFont val="Arial"/>
        <family val="2"/>
      </rPr>
      <t xml:space="preserve">
</t>
    </r>
    <r>
      <rPr>
        <i/>
        <sz val="10"/>
        <color theme="6" tint="-0.499984740745262"/>
        <rFont val="Arial"/>
        <family val="2"/>
      </rPr>
      <t xml:space="preserve">4. </t>
    </r>
    <r>
      <rPr>
        <b/>
        <i/>
        <sz val="10"/>
        <color rgb="FFFF0000"/>
        <rFont val="Arial"/>
        <family val="2"/>
      </rPr>
      <t>FINAL REPORTING</t>
    </r>
    <r>
      <rPr>
        <i/>
        <sz val="10"/>
        <color theme="6" tint="-0.499984740745262"/>
        <rFont val="Arial"/>
        <family val="2"/>
      </rPr>
      <t xml:space="preserve"> - Include explanatory notes for any variations from their projected amounts.</t>
    </r>
  </si>
  <si>
    <t>Title:</t>
  </si>
  <si>
    <t>Cash Revenue - Budget/Final Cost</t>
  </si>
  <si>
    <t>COMPLETED AT TIME OF APPLICATION</t>
  </si>
  <si>
    <t>COMPLETED AT FINAL REPORT DELIVERY</t>
  </si>
  <si>
    <t xml:space="preserve">Confirmed (Y/N) </t>
  </si>
  <si>
    <t xml:space="preserve">Actual Income </t>
  </si>
  <si>
    <t>Variance %</t>
  </si>
  <si>
    <t>GOVERNMENT SUBSIDIES AND CONTRIBUTIONS</t>
  </si>
  <si>
    <t>FEDERAL GOVERNMENT</t>
  </si>
  <si>
    <t>1.1.1</t>
  </si>
  <si>
    <t>Telefilm Canada</t>
  </si>
  <si>
    <t>1.1.2</t>
  </si>
  <si>
    <t>Department of Canadian Heritage</t>
  </si>
  <si>
    <t>1.1.3a</t>
  </si>
  <si>
    <t>Canada Council for the Arts - operating grants</t>
  </si>
  <si>
    <t>1.1.3b</t>
  </si>
  <si>
    <t>Canada Council for the Arts - project grants</t>
  </si>
  <si>
    <t>1.1.3c</t>
  </si>
  <si>
    <t>Canada Council for the Arts - other grants</t>
  </si>
  <si>
    <t>1.1.4</t>
  </si>
  <si>
    <t xml:space="preserve">Canada Economic Development </t>
  </si>
  <si>
    <t>1.1.5</t>
  </si>
  <si>
    <t>Global Affairs Canada</t>
  </si>
  <si>
    <t>1.1.6</t>
  </si>
  <si>
    <t>Other ministries, organizations, Cdn. Consulates or embassies</t>
  </si>
  <si>
    <t>(specify - add lines as needed)</t>
  </si>
  <si>
    <t>1.1.7</t>
  </si>
  <si>
    <t>1.1.8</t>
  </si>
  <si>
    <t xml:space="preserve">Total Federal Government </t>
  </si>
  <si>
    <t>PROVINCIAL GOVERNMENT</t>
  </si>
  <si>
    <t>1.2.1</t>
  </si>
  <si>
    <t xml:space="preserve">Ministry of  Culture </t>
  </si>
  <si>
    <t>1.2.2</t>
  </si>
  <si>
    <t>Ministry of Tourism</t>
  </si>
  <si>
    <t>1.2.3</t>
  </si>
  <si>
    <t>Employment programs</t>
  </si>
  <si>
    <t>1.2.4a</t>
  </si>
  <si>
    <t>Provincial Arts Council - operating grants</t>
  </si>
  <si>
    <t>1.2.4b</t>
  </si>
  <si>
    <t>Provincial Arts Council - project grants</t>
  </si>
  <si>
    <t>1.2.4c</t>
  </si>
  <si>
    <t>Provincial Arts Council - other grants</t>
  </si>
  <si>
    <t>1.2.5</t>
  </si>
  <si>
    <t>Other(s)</t>
  </si>
  <si>
    <t>1.2.6</t>
  </si>
  <si>
    <t>1.2.7</t>
  </si>
  <si>
    <t>Total Provincial Government</t>
  </si>
  <si>
    <t>MUNICIPAL GOVERNMENT</t>
  </si>
  <si>
    <t>1.3.1</t>
  </si>
  <si>
    <t>City of (specify city's name)</t>
  </si>
  <si>
    <t>1.3.2a</t>
  </si>
  <si>
    <t>Municipal Arts Council - operating grants</t>
  </si>
  <si>
    <t>1.3.2b</t>
  </si>
  <si>
    <t>Municipal Arts Council - project grants</t>
  </si>
  <si>
    <t>1.3.2c</t>
  </si>
  <si>
    <t>Municipal Arts Council - other grants</t>
  </si>
  <si>
    <t>1.3.3</t>
  </si>
  <si>
    <t>1.3.4</t>
  </si>
  <si>
    <t>1.3.5</t>
  </si>
  <si>
    <t>Total Municipal Government</t>
  </si>
  <si>
    <r>
      <t>OTHER GOVERNMENT SUBSIDIES &amp; CONTRIBUTIONS</t>
    </r>
    <r>
      <rPr>
        <i/>
        <sz val="8"/>
        <rFont val="Arial"/>
        <family val="2"/>
      </rPr>
      <t xml:space="preserve"> (add line(s) as needed)</t>
    </r>
  </si>
  <si>
    <t>1.4.1</t>
  </si>
  <si>
    <t>Other</t>
  </si>
  <si>
    <t>(specify)</t>
  </si>
  <si>
    <t>1.4.2</t>
  </si>
  <si>
    <t>1.4.3</t>
  </si>
  <si>
    <t>1.4.4</t>
  </si>
  <si>
    <t>Total Other Subsidies and Contributions</t>
  </si>
  <si>
    <r>
      <t xml:space="preserve">PRIVATE  MONETARY SPONSORS </t>
    </r>
    <r>
      <rPr>
        <i/>
        <sz val="9"/>
        <rFont val="Arial"/>
        <family val="2"/>
      </rPr>
      <t>(specify name and contribution of each sponsor; add or remove lines as needed; one sponsor per line)</t>
    </r>
  </si>
  <si>
    <t>(specify Category of Sponsor)</t>
  </si>
  <si>
    <t>(specify name of sponsor)</t>
  </si>
  <si>
    <t>(specify name of sponsor - add lines as needed)</t>
  </si>
  <si>
    <t>Total Cash Sponsors</t>
  </si>
  <si>
    <t>EARNED REVENUE</t>
  </si>
  <si>
    <t>Single Tickets</t>
  </si>
  <si>
    <t>Passes</t>
  </si>
  <si>
    <t>Memberships</t>
  </si>
  <si>
    <t>Registration Fees</t>
  </si>
  <si>
    <t xml:space="preserve">Film/Award Submission Fees </t>
  </si>
  <si>
    <t>Merchandise sales</t>
  </si>
  <si>
    <t>Online Ad Sales</t>
  </si>
  <si>
    <t>Fundraising Activities</t>
  </si>
  <si>
    <t>Total Earned Revenue</t>
  </si>
  <si>
    <r>
      <t xml:space="preserve">DONATIONS </t>
    </r>
    <r>
      <rPr>
        <i/>
        <sz val="8"/>
        <rFont val="Arial"/>
        <family val="2"/>
      </rPr>
      <t>(add line(s) as needed)</t>
    </r>
  </si>
  <si>
    <t>(specify type)</t>
  </si>
  <si>
    <t>Total Donations</t>
  </si>
  <si>
    <r>
      <t xml:space="preserve">OTHER REVENUES </t>
    </r>
    <r>
      <rPr>
        <i/>
        <sz val="8"/>
        <rFont val="Arial"/>
        <family val="2"/>
      </rPr>
      <t>(add line(s) as needed)</t>
    </r>
  </si>
  <si>
    <t>Total Other Income</t>
  </si>
  <si>
    <t>TOTAL CASH INCOME</t>
  </si>
  <si>
    <r>
      <rPr>
        <b/>
        <i/>
        <u/>
        <sz val="10"/>
        <color theme="6" tint="-0.499984740745262"/>
        <rFont val="Arial"/>
        <family val="2"/>
      </rPr>
      <t xml:space="preserve">INSTRUCTIONS: </t>
    </r>
    <r>
      <rPr>
        <b/>
        <i/>
        <sz val="10"/>
        <color theme="6" tint="-0.499984740745262"/>
        <rFont val="Arial"/>
        <family val="2"/>
      </rPr>
      <t xml:space="preserve">
</t>
    </r>
    <r>
      <rPr>
        <i/>
        <sz val="10"/>
        <color theme="6" tint="-0.499984740745262"/>
        <rFont val="Arial"/>
        <family val="2"/>
      </rPr>
      <t>1. Ensure each line represents one funding source.
2. Add additional lines as needed in areas specified (after the last line for entry in each section).
3. Ensure all fields are completed.</t>
    </r>
    <r>
      <rPr>
        <b/>
        <i/>
        <sz val="10"/>
        <color theme="6" tint="-0.499984740745262"/>
        <rFont val="Arial"/>
        <family val="2"/>
      </rPr>
      <t xml:space="preserve">
</t>
    </r>
    <r>
      <rPr>
        <i/>
        <sz val="10"/>
        <color theme="6" tint="-0.499984740745262"/>
        <rFont val="Arial"/>
        <family val="2"/>
      </rPr>
      <t>4. All in-kind amounts should be reported by the Applicant at 100% of their value, accounted for by fair market value (if third party) or by the methods specified in the Accounting and Reporting Requirements- Industry Promotion (if related party). Please note that Telefilm recognizes in-kind (non-pecuniary) sponsorships at thirty-three percent (33%) of their reported fair market value.</t>
    </r>
    <r>
      <rPr>
        <b/>
        <i/>
        <sz val="10"/>
        <color theme="6" tint="-0.499984740745262"/>
        <rFont val="Arial"/>
        <family val="2"/>
      </rPr>
      <t xml:space="preserve">
</t>
    </r>
    <r>
      <rPr>
        <i/>
        <sz val="10"/>
        <color theme="6" tint="-0.499984740745262"/>
        <rFont val="Arial"/>
        <family val="2"/>
      </rPr>
      <t xml:space="preserve">5. </t>
    </r>
    <r>
      <rPr>
        <b/>
        <i/>
        <sz val="10"/>
        <color rgb="FFFF0000"/>
        <rFont val="Arial"/>
        <family val="2"/>
      </rPr>
      <t>FINAL REPORTING</t>
    </r>
    <r>
      <rPr>
        <i/>
        <sz val="10"/>
        <color theme="6" tint="-0.499984740745262"/>
        <rFont val="Arial"/>
        <family val="2"/>
      </rPr>
      <t xml:space="preserve"> - Include explanatory notes for any variations from their projected value.</t>
    </r>
  </si>
  <si>
    <t>In-Kind Revenue - Budget/Final Cost</t>
  </si>
  <si>
    <t>Projected Value</t>
  </si>
  <si>
    <t>Confirmed (Y/N)</t>
  </si>
  <si>
    <t>Actual Value</t>
  </si>
  <si>
    <r>
      <rPr>
        <b/>
        <sz val="9"/>
        <rFont val="Arial"/>
        <family val="2"/>
      </rPr>
      <t>PRIVATE IN KIND SPONSORS</t>
    </r>
    <r>
      <rPr>
        <sz val="9"/>
        <rFont val="Arial"/>
        <family val="2"/>
      </rPr>
      <t xml:space="preserve"> - Other Than Monetary </t>
    </r>
    <r>
      <rPr>
        <sz val="8"/>
        <rFont val="Arial"/>
        <family val="2"/>
      </rPr>
      <t>(specify the name and value of the contribution of each sponsor; add lines as needed)</t>
    </r>
  </si>
  <si>
    <t>Name of In-Kind Sponsor</t>
  </si>
  <si>
    <r>
      <t xml:space="preserve">Type of In-Kind Service/Sponsorship Provided 
</t>
    </r>
    <r>
      <rPr>
        <i/>
        <sz val="9"/>
        <rFont val="Arial"/>
        <family val="2"/>
      </rPr>
      <t>(for example, location, media, marketing, etc)</t>
    </r>
  </si>
  <si>
    <r>
      <t xml:space="preserve">Specify quantity provided 
</t>
    </r>
    <r>
      <rPr>
        <i/>
        <sz val="9"/>
        <rFont val="Arial"/>
        <family val="2"/>
      </rPr>
      <t>(for example, 300-person screening provided for 1 night)</t>
    </r>
  </si>
  <si>
    <t>6.1</t>
  </si>
  <si>
    <t>6.2</t>
  </si>
  <si>
    <t>6.3</t>
  </si>
  <si>
    <t>6.4</t>
  </si>
  <si>
    <t>6.5</t>
  </si>
  <si>
    <t>6.6</t>
  </si>
  <si>
    <t>6.7</t>
  </si>
  <si>
    <t>6.8</t>
  </si>
  <si>
    <t>6.9</t>
  </si>
  <si>
    <t>6.10</t>
  </si>
  <si>
    <t>6.11</t>
  </si>
  <si>
    <t>Total Sponsor In Kind</t>
  </si>
  <si>
    <t>TOTAL IN-KIND INCOME</t>
  </si>
  <si>
    <r>
      <rPr>
        <b/>
        <i/>
        <u/>
        <sz val="10"/>
        <color theme="6" tint="-0.499984740745262"/>
        <rFont val="Arial"/>
        <family val="2"/>
      </rPr>
      <t xml:space="preserve">INSTRUCTIONS: </t>
    </r>
    <r>
      <rPr>
        <b/>
        <i/>
        <sz val="10"/>
        <color theme="6" tint="-0.499984740745262"/>
        <rFont val="Arial"/>
        <family val="2"/>
      </rPr>
      <t xml:space="preserve">
</t>
    </r>
    <r>
      <rPr>
        <i/>
        <sz val="10"/>
        <color theme="6" tint="-0.499984740745262"/>
        <rFont val="Arial"/>
        <family val="2"/>
      </rPr>
      <t xml:space="preserve">1. Ensure all fields are completed.
2. </t>
    </r>
    <r>
      <rPr>
        <b/>
        <i/>
        <sz val="10"/>
        <color rgb="FFFF0000"/>
        <rFont val="Arial"/>
        <family val="2"/>
      </rPr>
      <t>FINAL REPORTING</t>
    </r>
    <r>
      <rPr>
        <i/>
        <sz val="10"/>
        <color theme="6" tint="-0.499984740745262"/>
        <rFont val="Arial"/>
        <family val="2"/>
      </rPr>
      <t xml:space="preserve"> - Include explanatory notes for any variations from their projected amounts.</t>
    </r>
  </si>
  <si>
    <t>Cash Expenses - Budget/Final Cost</t>
  </si>
  <si>
    <t>PROGRAMMING</t>
  </si>
  <si>
    <t>1.1</t>
  </si>
  <si>
    <t>Programming staff salaries and benefits (pro-rated per cost category and for the funded activity only)</t>
  </si>
  <si>
    <t>1.2</t>
  </si>
  <si>
    <t>Consultants, mentors or programmers (non-staff) fees</t>
  </si>
  <si>
    <t>1.3</t>
  </si>
  <si>
    <t>Prizes and awards-giving</t>
  </si>
  <si>
    <t>1.4</t>
  </si>
  <si>
    <t>Special projects - Provide details in Notes</t>
  </si>
  <si>
    <t>1.5</t>
  </si>
  <si>
    <t>Screening/licensing fees (distributors)</t>
  </si>
  <si>
    <t>1.6</t>
  </si>
  <si>
    <t>Screening/licensing fees (direct to filmmakers)</t>
  </si>
  <si>
    <t>1.7</t>
  </si>
  <si>
    <t>Travel and accommodation (staff related to programming purposes for the festival)</t>
  </si>
  <si>
    <t>1.8</t>
  </si>
  <si>
    <t>Travel and accommodation (filmmaker and guest related)</t>
  </si>
  <si>
    <t>1.9</t>
  </si>
  <si>
    <t>Talent/guest speaking fees</t>
  </si>
  <si>
    <t>1.10</t>
  </si>
  <si>
    <t>Interpreter/translator fees</t>
  </si>
  <si>
    <t>1.11</t>
  </si>
  <si>
    <t>Other (specify in notes)</t>
  </si>
  <si>
    <t>Total Programming</t>
  </si>
  <si>
    <t>COMMUNICATIONS AND PROMOTION</t>
  </si>
  <si>
    <t>2.1</t>
  </si>
  <si>
    <t>Communications and promotion staff salaries and benefits (pro-rated per cost category and for the funded activity only)</t>
  </si>
  <si>
    <t>2.2</t>
  </si>
  <si>
    <t>Consultant fees</t>
  </si>
  <si>
    <t>2.3</t>
  </si>
  <si>
    <t>Promotional materials</t>
  </si>
  <si>
    <t>2.4</t>
  </si>
  <si>
    <t>Digital and social media related expenses</t>
  </si>
  <si>
    <t>2.5</t>
  </si>
  <si>
    <t>Advertising</t>
  </si>
  <si>
    <t>2.6</t>
  </si>
  <si>
    <t>Website maintenance/redesign</t>
  </si>
  <si>
    <t>2.7</t>
  </si>
  <si>
    <t>Internet/Bandwidth increases</t>
  </si>
  <si>
    <t>2.8</t>
  </si>
  <si>
    <t>Translation/revision of marketing materials</t>
  </si>
  <si>
    <t>2.9</t>
  </si>
  <si>
    <t>Total for Communications and Promotion</t>
  </si>
  <si>
    <t>PRODUCTION</t>
  </si>
  <si>
    <t>3.1</t>
  </si>
  <si>
    <t>Production staff salaries and benefits (pro-rated per cost category and for the funded activity only)</t>
  </si>
  <si>
    <t>3.2</t>
  </si>
  <si>
    <t>Freelance, contractual labour, technical crew and other consultants (non-staff)</t>
  </si>
  <si>
    <t>3.3</t>
  </si>
  <si>
    <t>Permits</t>
  </si>
  <si>
    <t>3.4</t>
  </si>
  <si>
    <t>Venue rentals</t>
  </si>
  <si>
    <t>3.5</t>
  </si>
  <si>
    <t>Equipment rentals</t>
  </si>
  <si>
    <t>3.6</t>
  </si>
  <si>
    <t>Vehicle rentals</t>
  </si>
  <si>
    <t>3.7</t>
  </si>
  <si>
    <t>Entertainment and networking activities</t>
  </si>
  <si>
    <t>3.8</t>
  </si>
  <si>
    <t xml:space="preserve">Catering </t>
  </si>
  <si>
    <t>3.9</t>
  </si>
  <si>
    <t>Insurance</t>
  </si>
  <si>
    <t>3.10</t>
  </si>
  <si>
    <t>Waste management (e.g. recycling, compost, deposits, hazardous materials, etc.)</t>
  </si>
  <si>
    <t>3.11</t>
  </si>
  <si>
    <t>Source reduction and reuse (e.g. water fountains, reusable tableware, etc.)</t>
  </si>
  <si>
    <t>3.12</t>
  </si>
  <si>
    <t>Total for Production</t>
  </si>
  <si>
    <r>
      <t xml:space="preserve">TOTAL DIRECT COSTS </t>
    </r>
    <r>
      <rPr>
        <sz val="10"/>
        <color theme="1"/>
        <rFont val="Arial"/>
        <family val="2"/>
      </rPr>
      <t>(1.0 to 3.0)</t>
    </r>
  </si>
  <si>
    <r>
      <t xml:space="preserve">ADMINISTRATION </t>
    </r>
    <r>
      <rPr>
        <sz val="10"/>
        <rFont val="Arial"/>
        <family val="2"/>
      </rPr>
      <t>(maximum 25% of total direct costs)</t>
    </r>
  </si>
  <si>
    <t>4.1</t>
  </si>
  <si>
    <t xml:space="preserve">Other staff salaries and benefits (pro-rated per cost category and for the funded activity only) </t>
  </si>
  <si>
    <t>4.2</t>
  </si>
  <si>
    <r>
      <t xml:space="preserve">Office </t>
    </r>
    <r>
      <rPr>
        <sz val="10"/>
        <color theme="1"/>
        <rFont val="Arial"/>
        <family val="2"/>
      </rPr>
      <t>supplies, photocopies and postal fees</t>
    </r>
    <r>
      <rPr>
        <sz val="10"/>
        <rFont val="Arial"/>
        <family val="2"/>
      </rPr>
      <t xml:space="preserve"> (pro-rated and specifically related to the activity only)</t>
    </r>
  </si>
  <si>
    <t>4.3</t>
  </si>
  <si>
    <r>
      <t>Office rent</t>
    </r>
    <r>
      <rPr>
        <sz val="10"/>
        <color theme="1"/>
        <rFont val="Arial"/>
        <family val="2"/>
      </rPr>
      <t xml:space="preserve"> </t>
    </r>
    <r>
      <rPr>
        <sz val="10"/>
        <rFont val="Arial"/>
        <family val="2"/>
      </rPr>
      <t>(pro-rated and specifically related to the activity only)</t>
    </r>
  </si>
  <si>
    <t>4.4</t>
  </si>
  <si>
    <t>Accounting, banking &amp; legal fees</t>
  </si>
  <si>
    <t>4.5</t>
  </si>
  <si>
    <t>Taxes</t>
  </si>
  <si>
    <t>4.6</t>
  </si>
  <si>
    <r>
      <t>Equipment rental (computers, cell phones, specifically</t>
    </r>
    <r>
      <rPr>
        <sz val="10"/>
        <color theme="1"/>
        <rFont val="Arial"/>
        <family val="2"/>
      </rPr>
      <t xml:space="preserve"> related to the activity only)</t>
    </r>
  </si>
  <si>
    <t>4.7</t>
  </si>
  <si>
    <r>
      <t xml:space="preserve">Utilities (telephone, electricity, heat, etc.) (pro-rated </t>
    </r>
    <r>
      <rPr>
        <sz val="10"/>
        <rFont val="Arial"/>
        <family val="2"/>
      </rPr>
      <t>and specifically</t>
    </r>
    <r>
      <rPr>
        <sz val="10"/>
        <color theme="1"/>
        <rFont val="Arial"/>
        <family val="2"/>
      </rPr>
      <t xml:space="preserve"> related to the activity only)</t>
    </r>
  </si>
  <si>
    <t>4.8</t>
  </si>
  <si>
    <t>Total for Administration</t>
  </si>
  <si>
    <t>TOTAL CASH EXPENSES</t>
  </si>
  <si>
    <r>
      <rPr>
        <b/>
        <i/>
        <u/>
        <sz val="10"/>
        <color theme="6" tint="-0.499984740745262"/>
        <rFont val="Arial"/>
        <family val="2"/>
      </rPr>
      <t xml:space="preserve">INSTRUCTIONS: </t>
    </r>
    <r>
      <rPr>
        <b/>
        <i/>
        <sz val="10"/>
        <color theme="6" tint="-0.499984740745262"/>
        <rFont val="Arial"/>
        <family val="2"/>
      </rPr>
      <t xml:space="preserve">
</t>
    </r>
    <r>
      <rPr>
        <i/>
        <sz val="10"/>
        <color theme="6" tint="-0.499984740745262"/>
        <rFont val="Arial"/>
        <family val="2"/>
      </rPr>
      <t xml:space="preserve">1. Ensure all fields are completed.
2. All in-kind amounts should be reported at 100% of their value, accounted for by fair market value (if third party) or by the methods specified in the Accounting and Reporting Requirements (if related party). 
3. </t>
    </r>
    <r>
      <rPr>
        <b/>
        <i/>
        <sz val="10"/>
        <color rgb="FFFF0000"/>
        <rFont val="Arial"/>
        <family val="2"/>
      </rPr>
      <t>FINAL REPORTING</t>
    </r>
    <r>
      <rPr>
        <i/>
        <sz val="10"/>
        <color theme="6" tint="-0.499984740745262"/>
        <rFont val="Arial"/>
        <family val="2"/>
      </rPr>
      <t xml:space="preserve"> - Include explanatory notes for any variations from their projected amounts.</t>
    </r>
  </si>
  <si>
    <t>In-Kind Expenses - Budget/Final Cost</t>
  </si>
  <si>
    <t>5.1</t>
  </si>
  <si>
    <t>5.2</t>
  </si>
  <si>
    <t>5.3</t>
  </si>
  <si>
    <t>5.4</t>
  </si>
  <si>
    <t>Special projects - details provided in Notes</t>
  </si>
  <si>
    <t>5.5</t>
  </si>
  <si>
    <t>5.6</t>
  </si>
  <si>
    <t>5.7</t>
  </si>
  <si>
    <t>5.8</t>
  </si>
  <si>
    <t>5.9</t>
  </si>
  <si>
    <t>5.10</t>
  </si>
  <si>
    <t>5.11</t>
  </si>
  <si>
    <t>Communications and promotion staff Salaries and benefits (pro-rated per cost category and for the funded activity only)</t>
  </si>
  <si>
    <t>7.1</t>
  </si>
  <si>
    <t>7.2</t>
  </si>
  <si>
    <t>7.3</t>
  </si>
  <si>
    <t>7.4</t>
  </si>
  <si>
    <t>7.5</t>
  </si>
  <si>
    <t>7.6</t>
  </si>
  <si>
    <t>7.7</t>
  </si>
  <si>
    <t>7.8</t>
  </si>
  <si>
    <t>7.9</t>
  </si>
  <si>
    <t>7.10</t>
  </si>
  <si>
    <t>7.11</t>
  </si>
  <si>
    <t>7.12</t>
  </si>
  <si>
    <r>
      <t xml:space="preserve">TOTAL DIRECT COSTS </t>
    </r>
    <r>
      <rPr>
        <sz val="10"/>
        <color theme="1"/>
        <rFont val="Arial"/>
        <family val="2"/>
      </rPr>
      <t>(5.0 to 7.0)</t>
    </r>
  </si>
  <si>
    <t>8.1</t>
  </si>
  <si>
    <t>8.2</t>
  </si>
  <si>
    <t>8.3</t>
  </si>
  <si>
    <t>8.4</t>
  </si>
  <si>
    <t>8.5</t>
  </si>
  <si>
    <t>8.6</t>
  </si>
  <si>
    <t>8.7</t>
  </si>
  <si>
    <t>8.8</t>
  </si>
  <si>
    <t>TOTAL IN-KIND EXPENSES</t>
  </si>
  <si>
    <t>Related Party Transactions - Budget/Final Cost</t>
  </si>
  <si>
    <t>The costs of the Activity include the following related-party transactions:</t>
  </si>
  <si>
    <t>LIST OF RELATED PARTY TRANSACTIONS ("RPT")</t>
  </si>
  <si>
    <t>(add lines as needed)</t>
  </si>
  <si>
    <t>Budget Code</t>
  </si>
  <si>
    <t>Name of Company or Individual</t>
  </si>
  <si>
    <t>Type of Related Party</t>
  </si>
  <si>
    <r>
      <t>Measure*</t>
    </r>
    <r>
      <rPr>
        <i/>
        <sz val="8"/>
        <rFont val="Arial"/>
        <family val="2"/>
      </rPr>
      <t xml:space="preserve"> (actual cost or exchange value)</t>
    </r>
  </si>
  <si>
    <t>Amount</t>
  </si>
  <si>
    <t>* Choose one *</t>
  </si>
  <si>
    <t>TOTAL RELATED PARTY TRANSACTIONS</t>
  </si>
  <si>
    <t>* (1) The cost of services (i.e., salaries or fees) rendered by individuals hired by the organization or a related partie and allocated in whole or in part to the activity, must correspond to the actual amount paid to the individuals and be in accordance with the employment or engagement contract signed with the employer (actual costs);</t>
  </si>
  <si>
    <t xml:space="preserve">   (2) The exchange value is the measure that has been used for all other transactions.</t>
  </si>
  <si>
    <t xml:space="preserve">I certify that all the information provided is accurate and complete and that there is no omission of important information.   </t>
  </si>
  <si>
    <t>Signature</t>
  </si>
  <si>
    <t>Date</t>
  </si>
  <si>
    <r>
      <rPr>
        <b/>
        <u/>
        <sz val="9"/>
        <color rgb="FF000000"/>
        <rFont val="Arial"/>
        <family val="2"/>
      </rPr>
      <t>DEFINITIONS</t>
    </r>
    <r>
      <rPr>
        <b/>
        <sz val="9"/>
        <color rgb="FF000000"/>
        <rFont val="Arial"/>
        <family val="2"/>
      </rPr>
      <t> (From CPA Canada Handbook) :</t>
    </r>
  </si>
  <si>
    <r>
      <rPr>
        <b/>
        <sz val="9"/>
        <rFont val="Arial"/>
        <family val="2"/>
      </rPr>
      <t>"Related parties</t>
    </r>
    <r>
      <rPr>
        <sz val="9"/>
        <rFont val="Arial"/>
        <family val="2"/>
      </rPr>
      <t xml:space="preserve"> exist when one party has the ability to exercise, directly or indirectly, control, joint control or significant influence over the other.  Two or more parties are related when they are subject to common control, joint or common significant influence.  Related parties also include management and immediate family members."</t>
    </r>
  </si>
  <si>
    <r>
      <t xml:space="preserve">"A </t>
    </r>
    <r>
      <rPr>
        <b/>
        <sz val="9"/>
        <rFont val="Arial"/>
        <family val="2"/>
      </rPr>
      <t>related party transaction</t>
    </r>
    <r>
      <rPr>
        <sz val="9"/>
        <rFont val="Arial"/>
        <family val="2"/>
      </rPr>
      <t xml:space="preserve"> is a transfer of economic resources or obligations between related parties, or the provision of services by one party to a related party, regardless of whether any consideration is exchanged. The parties to the transaction are related prior to the transaction.  When the relationship arises as a result of the transaction, the transaction is not one between related parties."</t>
    </r>
  </si>
  <si>
    <r>
      <rPr>
        <b/>
        <sz val="9"/>
        <rFont val="Arial"/>
        <family val="2"/>
      </rPr>
      <t xml:space="preserve">"Control </t>
    </r>
    <r>
      <rPr>
        <sz val="9"/>
        <rFont val="Arial"/>
        <family val="2"/>
      </rPr>
      <t>of an enterprise is the continuing power to determine its strategic operating, investing and financing policies without the cooperation of others."</t>
    </r>
  </si>
  <si>
    <r>
      <rPr>
        <b/>
        <sz val="9"/>
        <rFont val="Arial"/>
        <family val="2"/>
      </rPr>
      <t xml:space="preserve">"Significant influence </t>
    </r>
    <r>
      <rPr>
        <sz val="9"/>
        <rFont val="Arial"/>
        <family val="2"/>
      </rPr>
      <t>over an enterprise is the ability to affect the strategic operating, investing and financing policies of the enterprise."</t>
    </r>
  </si>
  <si>
    <t>Parent Company</t>
  </si>
  <si>
    <t>Actual cost</t>
  </si>
  <si>
    <t>Subsidiary</t>
  </si>
  <si>
    <t>Exchange value</t>
  </si>
  <si>
    <t>Common Control</t>
  </si>
  <si>
    <t>Family members</t>
  </si>
  <si>
    <t xml:space="preserve">     Publication date: December 4, 2025</t>
  </si>
  <si>
    <r>
      <rPr>
        <b/>
        <i/>
        <u/>
        <sz val="9"/>
        <color rgb="FF4F6228"/>
        <rFont val="Arial"/>
        <family val="2"/>
      </rPr>
      <t xml:space="preserve">INSTRUCTIONS:
</t>
    </r>
    <r>
      <rPr>
        <i/>
        <sz val="9"/>
        <color rgb="FF4F6228"/>
        <rFont val="Arial"/>
        <family val="2"/>
      </rPr>
      <t>1. Please refer to the Accounting and Reporting Requirements - Industry Promotion for further details on reporting requirements. 
2. Entries only to be made in yellow cells, and to be entered in each detailed tab as specified.
3. Ensure that all costs associated to the festival are indicated, including any complementary activities such as film markets.
4. Any income and expenses associated with year-round activities not associated with the festival, or that are not only held during the dates of the festival must be excluded.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</si>
</sst>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quot;$&quot;_ ;_ * \(#,##0.00\)\ &quot;$&quot;_ ;_ * &quot;-&quot;??_)\ &quot;$&quot;_ ;_ @_ "/>
    <numFmt numFmtId="165" formatCode="_(&quot;$&quot;* #,##0_);_(&quot;$&quot;* \(#,##0\);_(&quot;$&quot;* &quot;-&quot;_);_(@_)"/>
    <numFmt numFmtId="166" formatCode="0.0"/>
  </numFmts>
  <fonts count="39" x14ac:knownFonts="1">
    <font>
      <sz val="10"/>
      <name val="Arial"/>
    </font>
    <font>
      <sz val="10"/>
      <name val="Arial"/>
      <family val="2"/>
    </font>
    <font>
      <sz val="8"/>
      <name val="Arial"/>
      <family val="2"/>
    </font>
    <font>
      <sz val="12"/>
      <name val="Arial"/>
      <family val="2"/>
    </font>
    <font>
      <b/>
      <sz val="10"/>
      <name val="Arial"/>
      <family val="2"/>
    </font>
    <font>
      <b/>
      <sz val="14"/>
      <name val="Arial"/>
      <family val="2"/>
    </font>
    <font>
      <sz val="14"/>
      <name val="Arial"/>
      <family val="2"/>
    </font>
    <font>
      <b/>
      <sz val="9"/>
      <name val="Arial"/>
      <family val="2"/>
    </font>
    <font>
      <sz val="9"/>
      <name val="Arial"/>
      <family val="2"/>
    </font>
    <font>
      <sz val="8"/>
      <name val="Arial"/>
      <family val="2"/>
    </font>
    <font>
      <i/>
      <sz val="8"/>
      <name val="Arial"/>
      <family val="2"/>
    </font>
    <font>
      <b/>
      <sz val="8"/>
      <name val="Arial"/>
      <family val="2"/>
    </font>
    <font>
      <sz val="10"/>
      <name val="Arial"/>
      <family val="2"/>
    </font>
    <font>
      <i/>
      <sz val="10"/>
      <name val="Arial"/>
      <family val="2"/>
    </font>
    <font>
      <b/>
      <sz val="9"/>
      <color indexed="10"/>
      <name val="Arial"/>
      <family val="2"/>
    </font>
    <font>
      <sz val="10"/>
      <color rgb="FFFF0000"/>
      <name val="Arial"/>
      <family val="2"/>
    </font>
    <font>
      <sz val="12"/>
      <color rgb="FFFF0000"/>
      <name val="Arial"/>
      <family val="2"/>
    </font>
    <font>
      <sz val="10"/>
      <color theme="1"/>
      <name val="Arial"/>
      <family val="2"/>
    </font>
    <font>
      <b/>
      <sz val="10"/>
      <color theme="1"/>
      <name val="Arial"/>
      <family val="2"/>
    </font>
    <font>
      <b/>
      <sz val="9"/>
      <color rgb="FF00B0F0"/>
      <name val="Arial"/>
      <family val="2"/>
    </font>
    <font>
      <b/>
      <sz val="9"/>
      <color theme="1"/>
      <name val="Arial"/>
      <family val="2"/>
    </font>
    <font>
      <sz val="10"/>
      <name val="Arial"/>
      <family val="2"/>
    </font>
    <font>
      <b/>
      <sz val="9"/>
      <color indexed="62"/>
      <name val="Arial"/>
      <family val="2"/>
    </font>
    <font>
      <b/>
      <sz val="10"/>
      <color indexed="10"/>
      <name val="Arial"/>
      <family val="2"/>
    </font>
    <font>
      <b/>
      <sz val="10"/>
      <color indexed="62"/>
      <name val="Arial"/>
      <family val="2"/>
    </font>
    <font>
      <b/>
      <sz val="11"/>
      <name val="Arial"/>
      <family val="2"/>
    </font>
    <font>
      <i/>
      <sz val="9"/>
      <name val="Arial"/>
      <family val="2"/>
    </font>
    <font>
      <b/>
      <i/>
      <sz val="11"/>
      <color theme="6" tint="-0.499984740745262"/>
      <name val="Arial"/>
      <family val="2"/>
    </font>
    <font>
      <b/>
      <i/>
      <sz val="10"/>
      <color theme="6" tint="-0.499984740745262"/>
      <name val="Arial"/>
      <family val="2"/>
    </font>
    <font>
      <b/>
      <i/>
      <u/>
      <sz val="10"/>
      <color theme="6" tint="-0.499984740745262"/>
      <name val="Arial"/>
      <family val="2"/>
    </font>
    <font>
      <i/>
      <sz val="10"/>
      <color theme="6" tint="-0.499984740745262"/>
      <name val="Arial"/>
      <family val="2"/>
    </font>
    <font>
      <sz val="10"/>
      <color rgb="FF000000"/>
      <name val="Arial"/>
      <family val="2"/>
    </font>
    <font>
      <b/>
      <sz val="10"/>
      <color rgb="FF000000"/>
      <name val="Arial"/>
      <family val="2"/>
    </font>
    <font>
      <b/>
      <u/>
      <sz val="9"/>
      <color rgb="FF000000"/>
      <name val="Arial"/>
      <family val="2"/>
    </font>
    <font>
      <b/>
      <sz val="9"/>
      <color rgb="FF000000"/>
      <name val="Arial"/>
      <family val="2"/>
    </font>
    <font>
      <b/>
      <i/>
      <sz val="10"/>
      <color rgb="FFFF0000"/>
      <name val="Arial"/>
      <family val="2"/>
    </font>
    <font>
      <i/>
      <sz val="9"/>
      <color rgb="FF4F6228"/>
      <name val="Arial"/>
      <family val="2"/>
    </font>
    <font>
      <b/>
      <i/>
      <u/>
      <sz val="9"/>
      <color rgb="FF4F6228"/>
      <name val="Arial"/>
      <family val="2"/>
    </font>
    <font>
      <sz val="9"/>
      <color rgb="FF4F6228"/>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9" fontId="21" fillId="0" borderId="0" applyFont="0" applyFill="0" applyBorder="0" applyAlignment="0" applyProtection="0"/>
  </cellStyleXfs>
  <cellXfs count="235">
    <xf numFmtId="0" fontId="0" fillId="0" borderId="0" xfId="0"/>
    <xf numFmtId="0" fontId="3" fillId="0" borderId="0" xfId="0" applyFont="1"/>
    <xf numFmtId="0" fontId="1" fillId="0" borderId="0" xfId="0" applyFont="1"/>
    <xf numFmtId="0" fontId="8" fillId="0" borderId="0" xfId="0" applyFont="1"/>
    <xf numFmtId="0" fontId="2" fillId="0" borderId="0" xfId="0" applyFont="1"/>
    <xf numFmtId="0" fontId="7" fillId="2" borderId="1" xfId="0" applyFont="1" applyFill="1" applyBorder="1" applyAlignment="1">
      <alignment horizontal="center"/>
    </xf>
    <xf numFmtId="164" fontId="3" fillId="0" borderId="0" xfId="0" applyNumberFormat="1" applyFont="1"/>
    <xf numFmtId="0" fontId="9" fillId="0" borderId="0" xfId="0" applyFont="1"/>
    <xf numFmtId="0" fontId="7" fillId="2" borderId="1" xfId="0" applyFont="1" applyFill="1" applyBorder="1"/>
    <xf numFmtId="0" fontId="7" fillId="2" borderId="1" xfId="0" applyFont="1" applyFill="1" applyBorder="1" applyAlignment="1">
      <alignment horizontal="center" wrapText="1"/>
    </xf>
    <xf numFmtId="49" fontId="0" fillId="0" borderId="0" xfId="0" applyNumberFormat="1"/>
    <xf numFmtId="49" fontId="3" fillId="0" borderId="0" xfId="0" applyNumberFormat="1" applyFont="1"/>
    <xf numFmtId="165" fontId="3" fillId="0" borderId="0" xfId="0" applyNumberFormat="1" applyFont="1"/>
    <xf numFmtId="165" fontId="12" fillId="0" borderId="0" xfId="0" applyNumberFormat="1" applyFont="1"/>
    <xf numFmtId="165" fontId="0" fillId="0" borderId="0" xfId="0" applyNumberFormat="1"/>
    <xf numFmtId="165" fontId="2" fillId="0" borderId="0" xfId="0" applyNumberFormat="1" applyFont="1" applyAlignment="1">
      <alignment horizontal="center"/>
    </xf>
    <xf numFmtId="164" fontId="14" fillId="2" borderId="1" xfId="0" applyNumberFormat="1" applyFont="1" applyFill="1" applyBorder="1" applyAlignment="1">
      <alignment horizontal="center" wrapText="1"/>
    </xf>
    <xf numFmtId="0" fontId="16" fillId="0" borderId="0" xfId="0" applyFont="1"/>
    <xf numFmtId="164" fontId="7" fillId="2" borderId="1" xfId="0" applyNumberFormat="1" applyFont="1" applyFill="1" applyBorder="1" applyAlignment="1">
      <alignment horizontal="center" wrapText="1"/>
    </xf>
    <xf numFmtId="0" fontId="2" fillId="3" borderId="1" xfId="0" applyFont="1" applyFill="1" applyBorder="1" applyProtection="1">
      <protection locked="0"/>
    </xf>
    <xf numFmtId="165" fontId="2" fillId="3" borderId="1" xfId="0" applyNumberFormat="1" applyFont="1" applyFill="1" applyBorder="1" applyAlignment="1" applyProtection="1">
      <alignment horizontal="center"/>
      <protection locked="0"/>
    </xf>
    <xf numFmtId="165" fontId="8" fillId="3" borderId="1" xfId="0" applyNumberFormat="1" applyFont="1" applyFill="1" applyBorder="1" applyProtection="1">
      <protection locked="0"/>
    </xf>
    <xf numFmtId="0" fontId="2" fillId="3" borderId="6" xfId="0" applyFont="1" applyFill="1" applyBorder="1" applyAlignment="1" applyProtection="1">
      <alignment wrapText="1"/>
      <protection locked="0"/>
    </xf>
    <xf numFmtId="0" fontId="2" fillId="3" borderId="1" xfId="0" applyFont="1" applyFill="1" applyBorder="1" applyAlignment="1" applyProtection="1">
      <alignment wrapText="1"/>
      <protection locked="0"/>
    </xf>
    <xf numFmtId="165" fontId="8" fillId="3" borderId="2" xfId="0" applyNumberFormat="1" applyFont="1" applyFill="1" applyBorder="1" applyProtection="1">
      <protection locked="0"/>
    </xf>
    <xf numFmtId="165" fontId="22" fillId="2" borderId="1" xfId="0" applyNumberFormat="1" applyFont="1" applyFill="1" applyBorder="1" applyAlignment="1">
      <alignment horizontal="center" wrapText="1"/>
    </xf>
    <xf numFmtId="165" fontId="14" fillId="2" borderId="1" xfId="0" applyNumberFormat="1" applyFont="1" applyFill="1" applyBorder="1" applyAlignment="1">
      <alignment horizontal="center" wrapText="1"/>
    </xf>
    <xf numFmtId="165" fontId="7" fillId="2" borderId="1" xfId="0" applyNumberFormat="1" applyFont="1" applyFill="1" applyBorder="1" applyAlignment="1">
      <alignment horizontal="center" wrapText="1"/>
    </xf>
    <xf numFmtId="49" fontId="4" fillId="2" borderId="1" xfId="0" applyNumberFormat="1" applyFont="1" applyFill="1" applyBorder="1"/>
    <xf numFmtId="0" fontId="4" fillId="2" borderId="1" xfId="0" applyFont="1" applyFill="1" applyBorder="1"/>
    <xf numFmtId="165" fontId="1" fillId="0" borderId="0" xfId="0" applyNumberFormat="1" applyFont="1"/>
    <xf numFmtId="165" fontId="1" fillId="3" borderId="1" xfId="0" applyNumberFormat="1" applyFont="1" applyFill="1" applyBorder="1" applyProtection="1">
      <protection locked="0"/>
    </xf>
    <xf numFmtId="0" fontId="2" fillId="3" borderId="4" xfId="0" applyFont="1" applyFill="1" applyBorder="1" applyAlignment="1" applyProtection="1">
      <alignment horizontal="left"/>
      <protection locked="0"/>
    </xf>
    <xf numFmtId="165" fontId="8" fillId="3" borderId="1" xfId="1" applyNumberFormat="1" applyFont="1" applyFill="1" applyBorder="1" applyProtection="1">
      <protection locked="0"/>
    </xf>
    <xf numFmtId="0" fontId="2" fillId="0" borderId="0" xfId="0" quotePrefix="1" applyFont="1"/>
    <xf numFmtId="165" fontId="23" fillId="2" borderId="4" xfId="0" applyNumberFormat="1" applyFont="1" applyFill="1" applyBorder="1" applyAlignment="1">
      <alignment horizontal="center" wrapText="1"/>
    </xf>
    <xf numFmtId="0" fontId="27" fillId="4" borderId="0" xfId="0" applyFont="1" applyFill="1" applyAlignment="1">
      <alignment wrapText="1"/>
    </xf>
    <xf numFmtId="0" fontId="3" fillId="4" borderId="0" xfId="0" applyFont="1" applyFill="1"/>
    <xf numFmtId="0" fontId="1" fillId="4" borderId="0" xfId="0" applyFont="1" applyFill="1"/>
    <xf numFmtId="0" fontId="8" fillId="4" borderId="0" xfId="0" applyFont="1" applyFill="1"/>
    <xf numFmtId="164" fontId="3" fillId="4" borderId="0" xfId="0" applyNumberFormat="1" applyFont="1" applyFill="1"/>
    <xf numFmtId="0" fontId="7" fillId="4" borderId="0" xfId="0" applyFont="1" applyFill="1"/>
    <xf numFmtId="164" fontId="8" fillId="4" borderId="0" xfId="0" applyNumberFormat="1" applyFont="1" applyFill="1"/>
    <xf numFmtId="0" fontId="4" fillId="4" borderId="0" xfId="0" applyFont="1" applyFill="1"/>
    <xf numFmtId="0" fontId="4" fillId="4" borderId="0" xfId="0" applyFont="1" applyFill="1" applyAlignment="1">
      <alignment horizontal="right"/>
    </xf>
    <xf numFmtId="164" fontId="1" fillId="4" borderId="0" xfId="0" applyNumberFormat="1" applyFont="1" applyFill="1"/>
    <xf numFmtId="0" fontId="7" fillId="4" borderId="1" xfId="0" applyFont="1" applyFill="1" applyBorder="1"/>
    <xf numFmtId="165" fontId="1" fillId="4" borderId="1" xfId="0" applyNumberFormat="1" applyFont="1" applyFill="1" applyBorder="1"/>
    <xf numFmtId="0" fontId="7" fillId="4" borderId="1" xfId="0" applyFont="1" applyFill="1" applyBorder="1" applyAlignment="1">
      <alignment horizontal="right"/>
    </xf>
    <xf numFmtId="0" fontId="7" fillId="4" borderId="1" xfId="0" applyFont="1" applyFill="1" applyBorder="1" applyAlignment="1">
      <alignment wrapText="1"/>
    </xf>
    <xf numFmtId="165" fontId="4" fillId="4" borderId="1" xfId="0" applyNumberFormat="1" applyFont="1" applyFill="1" applyBorder="1"/>
    <xf numFmtId="0" fontId="7" fillId="4" borderId="1" xfId="0" quotePrefix="1" applyFont="1" applyFill="1" applyBorder="1"/>
    <xf numFmtId="0" fontId="8" fillId="4" borderId="1" xfId="0" applyFont="1" applyFill="1" applyBorder="1"/>
    <xf numFmtId="0" fontId="7" fillId="4" borderId="1" xfId="0" applyFont="1" applyFill="1" applyBorder="1" applyAlignment="1">
      <alignment horizontal="right" wrapText="1"/>
    </xf>
    <xf numFmtId="165" fontId="3" fillId="4" borderId="0" xfId="0" applyNumberFormat="1" applyFont="1" applyFill="1"/>
    <xf numFmtId="165" fontId="2" fillId="4" borderId="0" xfId="0" applyNumberFormat="1" applyFont="1" applyFill="1" applyAlignment="1">
      <alignment horizontal="center"/>
    </xf>
    <xf numFmtId="0" fontId="2" fillId="4" borderId="0" xfId="0" applyFont="1" applyFill="1"/>
    <xf numFmtId="0" fontId="7" fillId="4" borderId="0" xfId="0" applyFont="1" applyFill="1" applyAlignment="1">
      <alignment horizontal="left"/>
    </xf>
    <xf numFmtId="165" fontId="7" fillId="4" borderId="0" xfId="0" applyNumberFormat="1" applyFont="1" applyFill="1"/>
    <xf numFmtId="0" fontId="25" fillId="4" borderId="0" xfId="0" applyFont="1" applyFill="1"/>
    <xf numFmtId="165" fontId="8" fillId="4" borderId="0" xfId="0" applyNumberFormat="1" applyFont="1" applyFill="1"/>
    <xf numFmtId="0" fontId="15" fillId="4" borderId="0" xfId="0" applyFont="1" applyFill="1"/>
    <xf numFmtId="165" fontId="7" fillId="4" borderId="1" xfId="0" applyNumberFormat="1" applyFont="1" applyFill="1" applyBorder="1"/>
    <xf numFmtId="165" fontId="11" fillId="4" borderId="1" xfId="0" applyNumberFormat="1" applyFont="1" applyFill="1" applyBorder="1" applyAlignment="1">
      <alignment horizontal="center"/>
    </xf>
    <xf numFmtId="165" fontId="8" fillId="4" borderId="1" xfId="0" applyNumberFormat="1" applyFont="1" applyFill="1" applyBorder="1"/>
    <xf numFmtId="165" fontId="8" fillId="4" borderId="4" xfId="0" applyNumberFormat="1" applyFont="1" applyFill="1" applyBorder="1"/>
    <xf numFmtId="0" fontId="8" fillId="4" borderId="0" xfId="0" applyFont="1" applyFill="1" applyAlignment="1">
      <alignment horizontal="right"/>
    </xf>
    <xf numFmtId="165" fontId="7" fillId="4" borderId="2" xfId="0" applyNumberFormat="1" applyFont="1" applyFill="1" applyBorder="1"/>
    <xf numFmtId="0" fontId="7" fillId="4" borderId="0" xfId="0" applyFont="1" applyFill="1" applyAlignment="1">
      <alignment horizontal="right"/>
    </xf>
    <xf numFmtId="165" fontId="11" fillId="4" borderId="0" xfId="0" applyNumberFormat="1" applyFont="1" applyFill="1" applyAlignment="1">
      <alignment horizontal="center"/>
    </xf>
    <xf numFmtId="165" fontId="8" fillId="4" borderId="2" xfId="0" applyNumberFormat="1" applyFont="1" applyFill="1" applyBorder="1"/>
    <xf numFmtId="165" fontId="11" fillId="4" borderId="2" xfId="0" applyNumberFormat="1" applyFont="1" applyFill="1" applyBorder="1" applyAlignment="1">
      <alignment horizontal="center"/>
    </xf>
    <xf numFmtId="165" fontId="7" fillId="4" borderId="8" xfId="0" applyNumberFormat="1" applyFont="1" applyFill="1" applyBorder="1"/>
    <xf numFmtId="165" fontId="11" fillId="4" borderId="8" xfId="0" applyNumberFormat="1" applyFont="1" applyFill="1" applyBorder="1" applyAlignment="1">
      <alignment horizontal="center"/>
    </xf>
    <xf numFmtId="165" fontId="1" fillId="4" borderId="0" xfId="0" applyNumberFormat="1" applyFont="1" applyFill="1"/>
    <xf numFmtId="0" fontId="9" fillId="4" borderId="0" xfId="0" applyFont="1" applyFill="1"/>
    <xf numFmtId="49" fontId="3" fillId="4" borderId="0" xfId="0" applyNumberFormat="1" applyFont="1" applyFill="1"/>
    <xf numFmtId="49" fontId="7" fillId="4" borderId="0" xfId="0" applyNumberFormat="1" applyFont="1" applyFill="1"/>
    <xf numFmtId="165" fontId="4" fillId="4" borderId="0" xfId="0" applyNumberFormat="1" applyFont="1" applyFill="1"/>
    <xf numFmtId="49" fontId="1" fillId="4" borderId="0" xfId="0" applyNumberFormat="1" applyFont="1" applyFill="1"/>
    <xf numFmtId="0" fontId="4" fillId="4" borderId="0" xfId="0" applyFont="1" applyFill="1" applyAlignment="1">
      <alignment horizontal="left"/>
    </xf>
    <xf numFmtId="49" fontId="4" fillId="4" borderId="0" xfId="0" applyNumberFormat="1" applyFont="1" applyFill="1"/>
    <xf numFmtId="49" fontId="4" fillId="4" borderId="1" xfId="0" applyNumberFormat="1" applyFont="1" applyFill="1" applyBorder="1"/>
    <xf numFmtId="49" fontId="1" fillId="4" borderId="1" xfId="0" applyNumberFormat="1" applyFont="1" applyFill="1" applyBorder="1"/>
    <xf numFmtId="0" fontId="1" fillId="4" borderId="1" xfId="0" applyFont="1" applyFill="1" applyBorder="1" applyAlignment="1">
      <alignment wrapText="1"/>
    </xf>
    <xf numFmtId="0" fontId="1" fillId="4" borderId="1" xfId="0" applyFont="1" applyFill="1" applyBorder="1"/>
    <xf numFmtId="0" fontId="17" fillId="4" borderId="1" xfId="0" applyFont="1" applyFill="1" applyBorder="1" applyAlignment="1">
      <alignment wrapText="1"/>
    </xf>
    <xf numFmtId="0" fontId="4" fillId="4" borderId="1" xfId="0" applyFont="1" applyFill="1" applyBorder="1" applyAlignment="1">
      <alignment horizontal="right"/>
    </xf>
    <xf numFmtId="0" fontId="17" fillId="4" borderId="1" xfId="0" applyFont="1" applyFill="1" applyBorder="1"/>
    <xf numFmtId="49" fontId="17" fillId="4" borderId="6" xfId="0" applyNumberFormat="1" applyFont="1" applyFill="1" applyBorder="1"/>
    <xf numFmtId="49" fontId="1" fillId="4" borderId="6" xfId="0" applyNumberFormat="1" applyFont="1" applyFill="1" applyBorder="1"/>
    <xf numFmtId="166" fontId="1" fillId="4" borderId="1" xfId="0" applyNumberFormat="1" applyFont="1" applyFill="1" applyBorder="1"/>
    <xf numFmtId="166" fontId="1" fillId="4" borderId="1" xfId="0" quotePrefix="1" applyNumberFormat="1" applyFont="1" applyFill="1" applyBorder="1" applyAlignment="1">
      <alignment horizontal="left"/>
    </xf>
    <xf numFmtId="0" fontId="31" fillId="4" borderId="1" xfId="0" applyFont="1" applyFill="1" applyBorder="1" applyAlignment="1">
      <alignment wrapText="1"/>
    </xf>
    <xf numFmtId="0" fontId="18" fillId="4" borderId="1" xfId="0" applyFont="1" applyFill="1" applyBorder="1" applyAlignment="1">
      <alignment horizontal="right"/>
    </xf>
    <xf numFmtId="0" fontId="18" fillId="4" borderId="0" xfId="0" applyFont="1" applyFill="1" applyAlignment="1">
      <alignment horizontal="right"/>
    </xf>
    <xf numFmtId="0" fontId="18" fillId="4" borderId="17" xfId="0" applyFont="1" applyFill="1" applyBorder="1" applyAlignment="1">
      <alignment horizontal="right"/>
    </xf>
    <xf numFmtId="165" fontId="4" fillId="4" borderId="18" xfId="0" applyNumberFormat="1" applyFont="1" applyFill="1" applyBorder="1"/>
    <xf numFmtId="165" fontId="4" fillId="4" borderId="19" xfId="0" applyNumberFormat="1" applyFont="1" applyFill="1" applyBorder="1"/>
    <xf numFmtId="165" fontId="4" fillId="4" borderId="8" xfId="0" applyNumberFormat="1" applyFont="1" applyFill="1" applyBorder="1"/>
    <xf numFmtId="49" fontId="5" fillId="4" borderId="0" xfId="0" applyNumberFormat="1" applyFont="1" applyFill="1"/>
    <xf numFmtId="0" fontId="5" fillId="4" borderId="0" xfId="0" applyFont="1" applyFill="1"/>
    <xf numFmtId="165" fontId="5" fillId="4" borderId="0" xfId="0" applyNumberFormat="1" applyFont="1" applyFill="1"/>
    <xf numFmtId="165" fontId="6" fillId="4" borderId="0" xfId="0" applyNumberFormat="1" applyFont="1" applyFill="1"/>
    <xf numFmtId="165" fontId="24" fillId="2" borderId="1" xfId="0" applyNumberFormat="1" applyFont="1" applyFill="1" applyBorder="1" applyAlignment="1">
      <alignment horizontal="center" wrapText="1"/>
    </xf>
    <xf numFmtId="49" fontId="4" fillId="4" borderId="1" xfId="0" quotePrefix="1" applyNumberFormat="1" applyFont="1" applyFill="1" applyBorder="1"/>
    <xf numFmtId="49" fontId="1" fillId="4" borderId="1" xfId="0" quotePrefix="1" applyNumberFormat="1" applyFont="1" applyFill="1" applyBorder="1"/>
    <xf numFmtId="166" fontId="1" fillId="4" borderId="1" xfId="0" quotePrefix="1" applyNumberFormat="1" applyFont="1" applyFill="1" applyBorder="1"/>
    <xf numFmtId="0" fontId="0" fillId="4" borderId="0" xfId="0" applyFill="1"/>
    <xf numFmtId="0" fontId="7" fillId="4" borderId="2" xfId="0" applyFont="1" applyFill="1" applyBorder="1" applyAlignment="1">
      <alignment horizontal="center" wrapText="1"/>
    </xf>
    <xf numFmtId="0" fontId="7" fillId="4" borderId="2" xfId="0" applyFont="1" applyFill="1" applyBorder="1" applyAlignment="1">
      <alignment horizontal="center"/>
    </xf>
    <xf numFmtId="165" fontId="4" fillId="4" borderId="1" xfId="1" applyNumberFormat="1" applyFont="1" applyFill="1" applyBorder="1"/>
    <xf numFmtId="0" fontId="10" fillId="4" borderId="0" xfId="0" quotePrefix="1" applyFont="1" applyFill="1"/>
    <xf numFmtId="0" fontId="8" fillId="4" borderId="0" xfId="0" applyFont="1" applyFill="1" applyAlignment="1">
      <alignment horizontal="justify" vertical="top" wrapText="1"/>
    </xf>
    <xf numFmtId="0" fontId="13" fillId="4" borderId="0" xfId="0" applyFont="1" applyFill="1" applyAlignment="1">
      <alignment horizontal="justify" vertical="top" wrapText="1"/>
    </xf>
    <xf numFmtId="0" fontId="8" fillId="4" borderId="0" xfId="0" applyFont="1" applyFill="1" applyAlignment="1">
      <alignment horizontal="justify"/>
    </xf>
    <xf numFmtId="0" fontId="2" fillId="4" borderId="0" xfId="0" applyFont="1" applyFill="1" applyAlignment="1">
      <alignment wrapText="1"/>
    </xf>
    <xf numFmtId="9" fontId="1" fillId="4" borderId="1" xfId="2" applyFont="1" applyFill="1" applyBorder="1"/>
    <xf numFmtId="165" fontId="8" fillId="3" borderId="1" xfId="0" applyNumberFormat="1" applyFont="1" applyFill="1" applyBorder="1" applyAlignment="1" applyProtection="1">
      <alignment horizontal="center"/>
      <protection locked="0"/>
    </xf>
    <xf numFmtId="165" fontId="8" fillId="3" borderId="2" xfId="0" applyNumberFormat="1" applyFont="1" applyFill="1" applyBorder="1" applyAlignment="1" applyProtection="1">
      <alignment horizontal="center"/>
      <protection locked="0"/>
    </xf>
    <xf numFmtId="0" fontId="2" fillId="4" borderId="1" xfId="0" applyFont="1" applyFill="1" applyBorder="1" applyAlignment="1">
      <alignment wrapText="1"/>
    </xf>
    <xf numFmtId="0" fontId="8" fillId="4" borderId="6" xfId="0" applyFont="1" applyFill="1" applyBorder="1"/>
    <xf numFmtId="0" fontId="4" fillId="4" borderId="9" xfId="0" applyFont="1" applyFill="1" applyBorder="1" applyAlignment="1">
      <alignment horizontal="right"/>
    </xf>
    <xf numFmtId="165" fontId="4" fillId="4" borderId="9" xfId="0" applyNumberFormat="1" applyFont="1" applyFill="1" applyBorder="1"/>
    <xf numFmtId="165" fontId="4" fillId="4" borderId="14" xfId="0" applyNumberFormat="1" applyFont="1" applyFill="1" applyBorder="1"/>
    <xf numFmtId="49" fontId="8" fillId="4" borderId="0" xfId="0" applyNumberFormat="1" applyFont="1" applyFill="1"/>
    <xf numFmtId="49" fontId="25" fillId="4" borderId="0" xfId="0" applyNumberFormat="1" applyFont="1" applyFill="1"/>
    <xf numFmtId="49" fontId="7" fillId="2" borderId="1" xfId="0" applyNumberFormat="1" applyFont="1" applyFill="1" applyBorder="1"/>
    <xf numFmtId="49" fontId="7" fillId="4" borderId="4" xfId="0" applyNumberFormat="1" applyFont="1" applyFill="1" applyBorder="1"/>
    <xf numFmtId="49" fontId="8" fillId="4" borderId="5" xfId="0" applyNumberFormat="1" applyFont="1" applyFill="1" applyBorder="1"/>
    <xf numFmtId="49" fontId="8" fillId="4" borderId="1" xfId="0" applyNumberFormat="1" applyFont="1" applyFill="1" applyBorder="1"/>
    <xf numFmtId="49" fontId="8" fillId="3" borderId="1" xfId="0" applyNumberFormat="1" applyFont="1" applyFill="1" applyBorder="1" applyAlignment="1" applyProtection="1">
      <alignment wrapText="1"/>
      <protection locked="0"/>
    </xf>
    <xf numFmtId="49" fontId="8" fillId="4" borderId="3" xfId="0" applyNumberFormat="1" applyFont="1" applyFill="1" applyBorder="1"/>
    <xf numFmtId="49" fontId="8" fillId="4" borderId="20" xfId="0" applyNumberFormat="1" applyFont="1" applyFill="1" applyBorder="1"/>
    <xf numFmtId="49" fontId="8" fillId="3" borderId="20" xfId="0" applyNumberFormat="1" applyFont="1" applyFill="1" applyBorder="1" applyAlignment="1" applyProtection="1">
      <alignment wrapText="1"/>
      <protection locked="0"/>
    </xf>
    <xf numFmtId="49" fontId="2" fillId="3" borderId="20" xfId="0" applyNumberFormat="1" applyFont="1" applyFill="1" applyBorder="1" applyAlignment="1" applyProtection="1">
      <alignment wrapText="1"/>
      <protection locked="0"/>
    </xf>
    <xf numFmtId="49" fontId="7" fillId="4" borderId="3" xfId="0" applyNumberFormat="1" applyFont="1" applyFill="1" applyBorder="1"/>
    <xf numFmtId="49" fontId="8" fillId="4" borderId="20" xfId="0" quotePrefix="1" applyNumberFormat="1" applyFont="1" applyFill="1" applyBorder="1"/>
    <xf numFmtId="49" fontId="8" fillId="3" borderId="1" xfId="0" quotePrefix="1" applyNumberFormat="1" applyFont="1" applyFill="1" applyBorder="1" applyAlignment="1" applyProtection="1">
      <alignment wrapText="1"/>
      <protection locked="0"/>
    </xf>
    <xf numFmtId="49" fontId="8" fillId="0" borderId="0" xfId="0" applyNumberFormat="1" applyFont="1"/>
    <xf numFmtId="49" fontId="8" fillId="0" borderId="1" xfId="0" quotePrefix="1" applyNumberFormat="1" applyFont="1" applyBorder="1"/>
    <xf numFmtId="49" fontId="8" fillId="4" borderId="1" xfId="0" quotePrefix="1" applyNumberFormat="1" applyFont="1" applyFill="1" applyBorder="1"/>
    <xf numFmtId="0" fontId="8" fillId="3" borderId="1" xfId="0" applyFont="1" applyFill="1" applyBorder="1" applyAlignment="1" applyProtection="1">
      <alignment wrapText="1"/>
      <protection locked="0"/>
    </xf>
    <xf numFmtId="0" fontId="32" fillId="4" borderId="0" xfId="0" applyFont="1" applyFill="1" applyAlignment="1">
      <alignment horizontal="right" wrapText="1"/>
    </xf>
    <xf numFmtId="0" fontId="33" fillId="4" borderId="0" xfId="0" applyFont="1" applyFill="1"/>
    <xf numFmtId="9" fontId="8" fillId="4" borderId="1" xfId="2" applyFont="1" applyFill="1" applyBorder="1"/>
    <xf numFmtId="9" fontId="3" fillId="4" borderId="0" xfId="2" applyFont="1" applyFill="1"/>
    <xf numFmtId="9" fontId="7" fillId="4" borderId="0" xfId="2" applyFont="1" applyFill="1"/>
    <xf numFmtId="9" fontId="8" fillId="4" borderId="0" xfId="2" applyFont="1" applyFill="1"/>
    <xf numFmtId="9" fontId="7" fillId="2" borderId="1" xfId="2" applyFont="1" applyFill="1" applyBorder="1" applyAlignment="1">
      <alignment horizontal="center" wrapText="1"/>
    </xf>
    <xf numFmtId="9" fontId="7" fillId="4" borderId="0" xfId="2" applyFont="1" applyFill="1" applyBorder="1"/>
    <xf numFmtId="9" fontId="1" fillId="4" borderId="0" xfId="2" applyFont="1" applyFill="1"/>
    <xf numFmtId="9" fontId="3" fillId="4" borderId="0" xfId="2" applyFont="1" applyFill="1" applyAlignment="1">
      <alignment horizontal="right"/>
    </xf>
    <xf numFmtId="9" fontId="7" fillId="4" borderId="0" xfId="2" applyFont="1" applyFill="1" applyAlignment="1">
      <alignment horizontal="right"/>
    </xf>
    <xf numFmtId="9" fontId="8" fillId="4" borderId="0" xfId="2" applyFont="1" applyFill="1" applyAlignment="1">
      <alignment horizontal="right"/>
    </xf>
    <xf numFmtId="9" fontId="8" fillId="4" borderId="1" xfId="2" applyFont="1" applyFill="1" applyBorder="1" applyAlignment="1">
      <alignment horizontal="right"/>
    </xf>
    <xf numFmtId="0" fontId="0" fillId="0" borderId="0" xfId="0" applyAlignment="1">
      <alignment horizontal="right"/>
    </xf>
    <xf numFmtId="165" fontId="4" fillId="4" borderId="0" xfId="0" applyNumberFormat="1" applyFont="1" applyFill="1" applyAlignment="1">
      <alignment horizontal="right"/>
    </xf>
    <xf numFmtId="9" fontId="7" fillId="4" borderId="1" xfId="2" applyFont="1" applyFill="1" applyBorder="1" applyAlignment="1">
      <alignment horizontal="right"/>
    </xf>
    <xf numFmtId="165" fontId="1" fillId="0" borderId="0" xfId="0" applyNumberFormat="1" applyFont="1" applyAlignment="1">
      <alignment horizontal="right"/>
    </xf>
    <xf numFmtId="9" fontId="7" fillId="4" borderId="0" xfId="2" applyFont="1" applyFill="1" applyBorder="1" applyAlignment="1">
      <alignment horizontal="right"/>
    </xf>
    <xf numFmtId="9" fontId="1" fillId="4" borderId="0" xfId="2" applyFont="1" applyFill="1" applyAlignment="1">
      <alignment horizontal="right"/>
    </xf>
    <xf numFmtId="0" fontId="0" fillId="4" borderId="0" xfId="0" applyFill="1" applyAlignment="1">
      <alignment horizontal="right"/>
    </xf>
    <xf numFmtId="0" fontId="4" fillId="4" borderId="7" xfId="0" applyFont="1" applyFill="1" applyBorder="1" applyAlignment="1">
      <alignment horizontal="right"/>
    </xf>
    <xf numFmtId="0" fontId="7" fillId="2" borderId="4" xfId="0" applyFont="1" applyFill="1" applyBorder="1" applyAlignment="1">
      <alignment horizontal="center"/>
    </xf>
    <xf numFmtId="0" fontId="7" fillId="2" borderId="9" xfId="0" applyFont="1" applyFill="1" applyBorder="1" applyAlignment="1">
      <alignment horizontal="center"/>
    </xf>
    <xf numFmtId="0" fontId="7" fillId="2" borderId="6" xfId="0" applyFont="1" applyFill="1" applyBorder="1" applyAlignment="1">
      <alignment horizontal="center"/>
    </xf>
    <xf numFmtId="0" fontId="20" fillId="2" borderId="4" xfId="0" applyFont="1" applyFill="1" applyBorder="1" applyAlignment="1">
      <alignment horizontal="center"/>
    </xf>
    <xf numFmtId="0" fontId="20" fillId="2" borderId="9" xfId="0" applyFont="1" applyFill="1" applyBorder="1" applyAlignment="1">
      <alignment horizontal="center"/>
    </xf>
    <xf numFmtId="0" fontId="20" fillId="2" borderId="6" xfId="0" applyFont="1" applyFill="1" applyBorder="1" applyAlignment="1">
      <alignment horizontal="center"/>
    </xf>
    <xf numFmtId="0" fontId="4" fillId="4" borderId="0" xfId="0" applyFont="1" applyFill="1" applyAlignment="1">
      <alignment horizontal="right"/>
    </xf>
    <xf numFmtId="0" fontId="4" fillId="4" borderId="0" xfId="0" applyFont="1" applyFill="1" applyAlignment="1">
      <alignment horizontal="right" vertical="center"/>
    </xf>
    <xf numFmtId="0" fontId="1" fillId="3" borderId="1" xfId="0" applyFont="1" applyFill="1" applyBorder="1" applyAlignment="1" applyProtection="1">
      <alignment wrapText="1"/>
      <protection locked="0"/>
    </xf>
    <xf numFmtId="0" fontId="1" fillId="3" borderId="4" xfId="0" applyFont="1" applyFill="1" applyBorder="1" applyAlignment="1" applyProtection="1">
      <alignment wrapText="1"/>
      <protection locked="0"/>
    </xf>
    <xf numFmtId="0" fontId="1" fillId="3" borderId="9" xfId="0" applyFont="1" applyFill="1" applyBorder="1" applyAlignment="1" applyProtection="1">
      <alignment wrapText="1"/>
      <protection locked="0"/>
    </xf>
    <xf numFmtId="0" fontId="1" fillId="3" borderId="6" xfId="0" applyFont="1" applyFill="1" applyBorder="1" applyAlignment="1" applyProtection="1">
      <alignment wrapText="1"/>
      <protection locked="0"/>
    </xf>
    <xf numFmtId="0" fontId="36" fillId="4" borderId="9" xfId="0" applyFont="1" applyFill="1" applyBorder="1" applyAlignment="1">
      <alignment horizontal="left" wrapText="1"/>
    </xf>
    <xf numFmtId="0" fontId="36" fillId="4" borderId="6" xfId="0" applyFont="1" applyFill="1" applyBorder="1" applyAlignment="1">
      <alignment horizontal="left" wrapText="1"/>
    </xf>
    <xf numFmtId="0" fontId="38" fillId="4" borderId="9" xfId="0" applyFont="1" applyFill="1" applyBorder="1" applyAlignment="1">
      <alignment horizontal="left" wrapText="1"/>
    </xf>
    <xf numFmtId="0" fontId="1" fillId="3" borderId="4"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3" borderId="6" xfId="0" applyFont="1" applyFill="1" applyBorder="1" applyAlignment="1" applyProtection="1">
      <alignment vertical="center" wrapText="1"/>
      <protection locked="0"/>
    </xf>
    <xf numFmtId="0" fontId="28" fillId="0" borderId="4" xfId="0" applyFont="1" applyBorder="1" applyAlignment="1">
      <alignment horizontal="left" wrapText="1"/>
    </xf>
    <xf numFmtId="0" fontId="28" fillId="0" borderId="9" xfId="0" applyFont="1" applyBorder="1" applyAlignment="1">
      <alignment horizontal="left" wrapText="1"/>
    </xf>
    <xf numFmtId="0" fontId="28" fillId="0" borderId="6" xfId="0" applyFont="1" applyBorder="1" applyAlignment="1">
      <alignment horizontal="left" wrapText="1"/>
    </xf>
    <xf numFmtId="0" fontId="7" fillId="4" borderId="7" xfId="0" applyFont="1" applyFill="1" applyBorder="1" applyAlignment="1">
      <alignment horizontal="right"/>
    </xf>
    <xf numFmtId="0" fontId="7" fillId="4" borderId="10" xfId="0" applyFont="1" applyFill="1" applyBorder="1" applyAlignment="1">
      <alignment horizontal="right"/>
    </xf>
    <xf numFmtId="0" fontId="8" fillId="3" borderId="9" xfId="0" applyFont="1" applyFill="1" applyBorder="1" applyAlignment="1" applyProtection="1">
      <alignment wrapText="1"/>
      <protection locked="0"/>
    </xf>
    <xf numFmtId="0" fontId="8" fillId="3" borderId="6" xfId="0" applyFont="1" applyFill="1" applyBorder="1" applyAlignment="1" applyProtection="1">
      <alignment wrapText="1"/>
      <protection locked="0"/>
    </xf>
    <xf numFmtId="0" fontId="7" fillId="4" borderId="4" xfId="0" applyFont="1" applyFill="1" applyBorder="1" applyAlignment="1">
      <alignment horizontal="right"/>
    </xf>
    <xf numFmtId="0" fontId="7" fillId="4" borderId="6" xfId="0" applyFont="1" applyFill="1" applyBorder="1" applyAlignment="1">
      <alignment horizontal="right"/>
    </xf>
    <xf numFmtId="0" fontId="8" fillId="4" borderId="9" xfId="0" applyFont="1" applyFill="1" applyBorder="1"/>
    <xf numFmtId="0" fontId="8" fillId="4" borderId="6" xfId="0" applyFont="1" applyFill="1" applyBorder="1"/>
    <xf numFmtId="0" fontId="7" fillId="4" borderId="1" xfId="0" applyFont="1" applyFill="1" applyBorder="1"/>
    <xf numFmtId="0" fontId="8" fillId="4" borderId="1" xfId="0" applyFont="1" applyFill="1" applyBorder="1"/>
    <xf numFmtId="0" fontId="8" fillId="3" borderId="4" xfId="0" applyFont="1" applyFill="1" applyBorder="1" applyAlignment="1" applyProtection="1">
      <alignment wrapText="1"/>
      <protection locked="0"/>
    </xf>
    <xf numFmtId="0" fontId="8" fillId="4" borderId="4" xfId="0" applyFont="1" applyFill="1" applyBorder="1"/>
    <xf numFmtId="165" fontId="14" fillId="2" borderId="1" xfId="0" applyNumberFormat="1" applyFont="1" applyFill="1" applyBorder="1" applyAlignment="1">
      <alignment horizontal="center" wrapText="1"/>
    </xf>
    <xf numFmtId="0" fontId="7" fillId="2" borderId="4" xfId="0" applyFont="1" applyFill="1" applyBorder="1"/>
    <xf numFmtId="0" fontId="7" fillId="2" borderId="6" xfId="0" applyFont="1" applyFill="1" applyBorder="1"/>
    <xf numFmtId="0" fontId="7" fillId="4" borderId="4" xfId="0" applyFont="1" applyFill="1" applyBorder="1"/>
    <xf numFmtId="0" fontId="7" fillId="4" borderId="9" xfId="0" applyFont="1" applyFill="1" applyBorder="1"/>
    <xf numFmtId="0" fontId="7" fillId="4" borderId="6" xfId="0" applyFont="1" applyFill="1" applyBorder="1"/>
    <xf numFmtId="0" fontId="8" fillId="4" borderId="9" xfId="0" applyFont="1" applyFill="1" applyBorder="1" applyAlignment="1">
      <alignment horizontal="left"/>
    </xf>
    <xf numFmtId="0" fontId="8" fillId="4" borderId="6" xfId="0" applyFont="1" applyFill="1" applyBorder="1" applyAlignment="1">
      <alignment horizontal="left"/>
    </xf>
    <xf numFmtId="0" fontId="8" fillId="4" borderId="4" xfId="0" applyFont="1" applyFill="1" applyBorder="1" applyAlignment="1">
      <alignment horizontal="left"/>
    </xf>
    <xf numFmtId="0" fontId="28" fillId="4" borderId="4" xfId="0" applyFont="1" applyFill="1" applyBorder="1" applyAlignment="1">
      <alignment horizontal="left" wrapText="1"/>
    </xf>
    <xf numFmtId="0" fontId="28" fillId="4" borderId="9" xfId="0" applyFont="1" applyFill="1" applyBorder="1" applyAlignment="1">
      <alignment horizontal="left" wrapText="1"/>
    </xf>
    <xf numFmtId="0" fontId="28" fillId="4" borderId="6" xfId="0" applyFont="1" applyFill="1" applyBorder="1" applyAlignment="1">
      <alignment horizontal="left" wrapText="1"/>
    </xf>
    <xf numFmtId="0" fontId="7" fillId="4" borderId="7" xfId="0" applyFont="1" applyFill="1" applyBorder="1" applyAlignment="1">
      <alignment horizontal="center"/>
    </xf>
    <xf numFmtId="0" fontId="7" fillId="4" borderId="16"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right"/>
    </xf>
    <xf numFmtId="0" fontId="7" fillId="4" borderId="13" xfId="0" applyFont="1" applyFill="1" applyBorder="1" applyAlignment="1">
      <alignment horizontal="right"/>
    </xf>
    <xf numFmtId="0" fontId="7" fillId="4" borderId="12" xfId="0" applyFont="1" applyFill="1" applyBorder="1" applyAlignment="1">
      <alignment horizontal="right"/>
    </xf>
    <xf numFmtId="0" fontId="8" fillId="0" borderId="1" xfId="0" applyFont="1" applyBorder="1"/>
    <xf numFmtId="0" fontId="7" fillId="2" borderId="9" xfId="0" applyFont="1" applyFill="1" applyBorder="1"/>
    <xf numFmtId="0" fontId="4" fillId="4" borderId="1" xfId="0" applyFont="1" applyFill="1" applyBorder="1" applyAlignment="1">
      <alignment horizontal="left"/>
    </xf>
    <xf numFmtId="0" fontId="18" fillId="4" borderId="1" xfId="0" applyFont="1" applyFill="1" applyBorder="1" applyAlignment="1">
      <alignment horizontal="left"/>
    </xf>
    <xf numFmtId="0" fontId="8" fillId="4" borderId="0" xfId="0" applyFont="1" applyFill="1" applyAlignment="1">
      <alignment horizontal="left" vertical="top" wrapText="1"/>
    </xf>
    <xf numFmtId="0" fontId="10" fillId="2" borderId="11" xfId="0" applyFont="1" applyFill="1" applyBorder="1" applyAlignment="1">
      <alignment horizontal="center" vertical="top" wrapText="1"/>
    </xf>
    <xf numFmtId="0" fontId="11" fillId="2" borderId="13" xfId="0" applyFont="1" applyFill="1" applyBorder="1" applyAlignment="1">
      <alignment horizontal="center" vertical="top" wrapText="1"/>
    </xf>
    <xf numFmtId="0" fontId="11" fillId="2" borderId="1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15" xfId="0" applyFont="1" applyFill="1" applyBorder="1" applyAlignment="1">
      <alignment horizontal="center" vertical="top" wrapText="1"/>
    </xf>
    <xf numFmtId="0" fontId="8" fillId="4" borderId="0" xfId="0" applyFont="1" applyFill="1" applyAlignment="1">
      <alignment vertical="top" wrapText="1"/>
    </xf>
    <xf numFmtId="0" fontId="1" fillId="3" borderId="4" xfId="0" applyFont="1" applyFill="1" applyBorder="1" applyAlignment="1" applyProtection="1">
      <alignment horizontal="center" wrapText="1"/>
      <protection locked="0"/>
    </xf>
    <xf numFmtId="0" fontId="1" fillId="3" borderId="6" xfId="0" applyFont="1" applyFill="1" applyBorder="1" applyAlignment="1" applyProtection="1">
      <alignment horizontal="center" wrapText="1"/>
      <protection locked="0"/>
    </xf>
    <xf numFmtId="0" fontId="7" fillId="4" borderId="4" xfId="0" applyFont="1" applyFill="1" applyBorder="1" applyAlignment="1">
      <alignment horizontal="center"/>
    </xf>
    <xf numFmtId="0" fontId="7" fillId="4" borderId="9" xfId="0" applyFont="1" applyFill="1" applyBorder="1" applyAlignment="1">
      <alignment horizontal="center"/>
    </xf>
    <xf numFmtId="0" fontId="7" fillId="4" borderId="6" xfId="0" applyFont="1" applyFill="1" applyBorder="1" applyAlignment="1">
      <alignment horizontal="center"/>
    </xf>
    <xf numFmtId="0" fontId="1" fillId="3" borderId="4"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10" fillId="4" borderId="14" xfId="0" quotePrefix="1" applyFont="1" applyFill="1" applyBorder="1" applyAlignment="1">
      <alignment horizontal="left" wrapText="1"/>
    </xf>
  </cellXfs>
  <cellStyles count="3">
    <cellStyle name="Currency" xfId="1" builtinId="4"/>
    <cellStyle name="Normal" xfId="0" builtinId="0"/>
    <cellStyle name="Percent" xfId="2" builtinId="5"/>
  </cellStyles>
  <dxfs count="6">
    <dxf>
      <font>
        <color auto="1"/>
      </font>
      <fill>
        <patternFill>
          <bgColor theme="9" tint="0.79998168889431442"/>
        </patternFill>
      </fill>
    </dxf>
    <dxf>
      <font>
        <color auto="1"/>
      </font>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1645708</xdr:colOff>
      <xdr:row>0</xdr:row>
      <xdr:rowOff>675270</xdr:rowOff>
    </xdr:to>
    <xdr:pic>
      <xdr:nvPicPr>
        <xdr:cNvPr id="2" name="Picture 1">
          <a:extLst>
            <a:ext uri="{FF2B5EF4-FFF2-40B4-BE49-F238E27FC236}">
              <a16:creationId xmlns:a16="http://schemas.microsoft.com/office/drawing/2014/main" id="{7C83C1B4-AC47-412E-8F15-BEB2B709EAB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56" t="22192" b="21545"/>
        <a:stretch>
          <a:fillRect/>
        </a:stretch>
      </xdr:blipFill>
      <xdr:spPr bwMode="auto">
        <a:xfrm>
          <a:off x="200025" y="85725"/>
          <a:ext cx="1826683" cy="58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zoomScaleNormal="100" zoomScaleSheetLayoutView="90" workbookViewId="0">
      <selection sqref="A1:B1"/>
    </sheetView>
  </sheetViews>
  <sheetFormatPr defaultColWidth="0" defaultRowHeight="15" zeroHeight="1" x14ac:dyDescent="0.2"/>
  <cols>
    <col min="1" max="1" width="5.42578125" style="3" customWidth="1"/>
    <col min="2" max="2" width="36.7109375" style="1" customWidth="1"/>
    <col min="3" max="3" width="17.28515625" style="6" customWidth="1"/>
    <col min="4" max="5" width="15.5703125" style="6" customWidth="1"/>
    <col min="6" max="6" width="29.28515625" style="1" customWidth="1"/>
    <col min="7" max="7" width="4.42578125" style="37" customWidth="1"/>
    <col min="8" max="10" width="0" style="1" hidden="1" customWidth="1"/>
    <col min="11" max="16384" width="10.7109375" style="1" hidden="1"/>
  </cols>
  <sheetData>
    <row r="1" spans="1:7" ht="104.1" customHeight="1" x14ac:dyDescent="0.2">
      <c r="A1" s="178" t="s">
        <v>319</v>
      </c>
      <c r="B1" s="178"/>
      <c r="C1" s="176" t="s">
        <v>320</v>
      </c>
      <c r="D1" s="176"/>
      <c r="E1" s="176"/>
      <c r="F1" s="177"/>
      <c r="G1" s="36"/>
    </row>
    <row r="2" spans="1:7" s="37" customFormat="1" x14ac:dyDescent="0.2">
      <c r="A2" s="39"/>
      <c r="C2" s="40"/>
      <c r="D2" s="40"/>
      <c r="E2" s="40"/>
    </row>
    <row r="3" spans="1:7" ht="31.15" customHeight="1" x14ac:dyDescent="0.2">
      <c r="A3" s="171" t="s">
        <v>0</v>
      </c>
      <c r="B3" s="171"/>
      <c r="C3" s="179"/>
      <c r="D3" s="180"/>
      <c r="E3" s="180"/>
      <c r="F3" s="181"/>
      <c r="G3" s="38"/>
    </row>
    <row r="4" spans="1:7" x14ac:dyDescent="0.2">
      <c r="A4" s="170" t="s">
        <v>1</v>
      </c>
      <c r="B4" s="170"/>
      <c r="C4" s="172"/>
      <c r="D4" s="172"/>
      <c r="E4" s="172"/>
      <c r="F4" s="172"/>
      <c r="G4" s="38"/>
    </row>
    <row r="5" spans="1:7" ht="31.5" customHeight="1" x14ac:dyDescent="0.2">
      <c r="A5" s="170" t="s">
        <v>2</v>
      </c>
      <c r="B5" s="170"/>
      <c r="C5" s="172"/>
      <c r="D5" s="172"/>
      <c r="E5" s="172"/>
      <c r="F5" s="172"/>
      <c r="G5" s="38"/>
    </row>
    <row r="6" spans="1:7" s="37" customFormat="1" x14ac:dyDescent="0.2">
      <c r="A6" s="38"/>
      <c r="B6" s="43"/>
      <c r="C6" s="45"/>
      <c r="D6" s="45"/>
      <c r="E6" s="45"/>
      <c r="F6" s="38"/>
      <c r="G6" s="38"/>
    </row>
    <row r="7" spans="1:7" ht="15" customHeight="1" x14ac:dyDescent="0.2">
      <c r="A7" s="170" t="s">
        <v>3</v>
      </c>
      <c r="B7" s="170"/>
      <c r="C7" s="172"/>
      <c r="D7" s="172"/>
      <c r="E7" s="172"/>
      <c r="F7" s="172"/>
      <c r="G7" s="38"/>
    </row>
    <row r="8" spans="1:7" ht="15.75" customHeight="1" x14ac:dyDescent="0.2">
      <c r="A8" s="170" t="s">
        <v>4</v>
      </c>
      <c r="B8" s="170"/>
      <c r="C8" s="172"/>
      <c r="D8" s="172"/>
      <c r="E8" s="172"/>
      <c r="F8" s="172"/>
      <c r="G8" s="38"/>
    </row>
    <row r="9" spans="1:7" ht="33.4" customHeight="1" x14ac:dyDescent="0.2">
      <c r="A9" s="44"/>
      <c r="B9" s="143" t="s">
        <v>5</v>
      </c>
      <c r="C9" s="173"/>
      <c r="D9" s="174"/>
      <c r="E9" s="174"/>
      <c r="F9" s="175"/>
      <c r="G9" s="38"/>
    </row>
    <row r="10" spans="1:7" ht="31.9" customHeight="1" x14ac:dyDescent="0.2">
      <c r="A10" s="171" t="s">
        <v>6</v>
      </c>
      <c r="B10" s="171"/>
      <c r="C10" s="172"/>
      <c r="D10" s="172"/>
      <c r="E10" s="172"/>
      <c r="F10" s="172"/>
      <c r="G10" s="38"/>
    </row>
    <row r="11" spans="1:7" s="37" customFormat="1" ht="15.75" customHeight="1" x14ac:dyDescent="0.2">
      <c r="A11" s="39"/>
      <c r="B11" s="41"/>
      <c r="C11" s="42"/>
      <c r="D11" s="42"/>
      <c r="E11" s="42"/>
      <c r="F11" s="39"/>
      <c r="G11" s="38"/>
    </row>
    <row r="12" spans="1:7" s="37" customFormat="1" ht="15.75" customHeight="1" x14ac:dyDescent="0.2">
      <c r="A12" s="39"/>
      <c r="B12" s="41"/>
      <c r="C12" s="42"/>
      <c r="D12" s="42"/>
      <c r="E12" s="42"/>
      <c r="F12" s="39"/>
      <c r="G12" s="38"/>
    </row>
    <row r="13" spans="1:7" x14ac:dyDescent="0.2">
      <c r="A13" s="164" t="s">
        <v>7</v>
      </c>
      <c r="B13" s="165"/>
      <c r="C13" s="165"/>
      <c r="D13" s="165"/>
      <c r="E13" s="165"/>
      <c r="F13" s="166"/>
      <c r="G13" s="38"/>
    </row>
    <row r="14" spans="1:7" ht="27" customHeight="1" x14ac:dyDescent="0.2">
      <c r="A14" s="8" t="s">
        <v>8</v>
      </c>
      <c r="B14" s="8" t="s">
        <v>9</v>
      </c>
      <c r="C14" s="16" t="s">
        <v>10</v>
      </c>
      <c r="D14" s="25" t="s">
        <v>11</v>
      </c>
      <c r="E14" s="18" t="s">
        <v>12</v>
      </c>
      <c r="F14" s="5" t="s">
        <v>13</v>
      </c>
      <c r="G14" s="38"/>
    </row>
    <row r="15" spans="1:7" x14ac:dyDescent="0.2">
      <c r="A15" s="51" t="s">
        <v>14</v>
      </c>
      <c r="B15" s="46" t="s">
        <v>15</v>
      </c>
      <c r="C15" s="47">
        <f ca="1">'Cash Revenues (Detail)'!D22+'Cash Revenues (Detail)'!D34+'Cash Revenues (Detail)'!D44+'Cash Revenues (Detail)'!D51</f>
        <v>0</v>
      </c>
      <c r="D15" s="47">
        <f ca="1">'Cash Revenues (Detail)'!F22+'Cash Revenues (Detail)'!F34+'Cash Revenues (Detail)'!F44+'Cash Revenues (Detail)'!F51</f>
        <v>0</v>
      </c>
      <c r="E15" s="47">
        <f ca="1">D15-C15</f>
        <v>0</v>
      </c>
      <c r="F15" s="23"/>
      <c r="G15" s="38"/>
    </row>
    <row r="16" spans="1:7" x14ac:dyDescent="0.2">
      <c r="A16" s="51" t="s">
        <v>16</v>
      </c>
      <c r="B16" s="46" t="s">
        <v>17</v>
      </c>
      <c r="C16" s="47">
        <f ca="1">'Cash Revenues (Detail)'!D61</f>
        <v>0</v>
      </c>
      <c r="D16" s="47">
        <f ca="1">'Cash Revenues (Detail)'!F61</f>
        <v>0</v>
      </c>
      <c r="E16" s="47">
        <f t="shared" ref="E16:E24" ca="1" si="0">D16-C16</f>
        <v>0</v>
      </c>
      <c r="F16" s="23"/>
      <c r="G16" s="38"/>
    </row>
    <row r="17" spans="1:7" x14ac:dyDescent="0.2">
      <c r="A17" s="51" t="s">
        <v>18</v>
      </c>
      <c r="B17" s="46" t="s">
        <v>19</v>
      </c>
      <c r="C17" s="47">
        <f ca="1">'Cash Revenues (Detail)'!D73</f>
        <v>0</v>
      </c>
      <c r="D17" s="47">
        <f ca="1">'Cash Revenues (Detail)'!F73</f>
        <v>0</v>
      </c>
      <c r="E17" s="47">
        <f t="shared" ca="1" si="0"/>
        <v>0</v>
      </c>
      <c r="F17" s="23"/>
      <c r="G17" s="38"/>
    </row>
    <row r="18" spans="1:7" x14ac:dyDescent="0.2">
      <c r="A18" s="51" t="s">
        <v>20</v>
      </c>
      <c r="B18" s="46" t="s">
        <v>21</v>
      </c>
      <c r="C18" s="47">
        <f ca="1">'Cash Revenues (Detail)'!D79</f>
        <v>0</v>
      </c>
      <c r="D18" s="47">
        <f ca="1">'Cash Revenues (Detail)'!F79</f>
        <v>0</v>
      </c>
      <c r="E18" s="47">
        <f t="shared" ca="1" si="0"/>
        <v>0</v>
      </c>
      <c r="F18" s="23"/>
      <c r="G18" s="38"/>
    </row>
    <row r="19" spans="1:7" x14ac:dyDescent="0.2">
      <c r="A19" s="51" t="s">
        <v>22</v>
      </c>
      <c r="B19" s="46" t="s">
        <v>23</v>
      </c>
      <c r="C19" s="47">
        <f ca="1">'Cash Revenues (Detail)'!D84</f>
        <v>0</v>
      </c>
      <c r="D19" s="47">
        <f ca="1">'Cash Revenues (Detail)'!F84</f>
        <v>0</v>
      </c>
      <c r="E19" s="47">
        <f t="shared" ca="1" si="0"/>
        <v>0</v>
      </c>
      <c r="F19" s="23"/>
      <c r="G19" s="38"/>
    </row>
    <row r="20" spans="1:7" ht="24" x14ac:dyDescent="0.2">
      <c r="A20" s="52"/>
      <c r="B20" s="53" t="s">
        <v>24</v>
      </c>
      <c r="C20" s="50">
        <f ca="1">SUM(C15:C19)</f>
        <v>0</v>
      </c>
      <c r="D20" s="50">
        <f ca="1">SUM(D15:D19)</f>
        <v>0</v>
      </c>
      <c r="E20" s="50">
        <f t="shared" ca="1" si="0"/>
        <v>0</v>
      </c>
      <c r="F20" s="23"/>
      <c r="G20" s="38"/>
    </row>
    <row r="21" spans="1:7" x14ac:dyDescent="0.2">
      <c r="A21" s="51" t="s">
        <v>25</v>
      </c>
      <c r="B21" s="49" t="s">
        <v>26</v>
      </c>
      <c r="C21" s="47">
        <f ca="1">'In-Kind Revenues (Detail)'!E25</f>
        <v>0</v>
      </c>
      <c r="D21" s="47">
        <f ca="1">'In-Kind Revenues (Detail)'!G25</f>
        <v>0</v>
      </c>
      <c r="E21" s="47">
        <f t="shared" ca="1" si="0"/>
        <v>0</v>
      </c>
      <c r="F21" s="23"/>
      <c r="G21" s="38"/>
    </row>
    <row r="22" spans="1:7" ht="24" x14ac:dyDescent="0.2">
      <c r="A22" s="52"/>
      <c r="B22" s="53" t="s">
        <v>27</v>
      </c>
      <c r="C22" s="50">
        <f ca="1">SUM(C20:C21)</f>
        <v>0</v>
      </c>
      <c r="D22" s="50">
        <f t="shared" ref="D22" ca="1" si="1">SUM(D20:D21)</f>
        <v>0</v>
      </c>
      <c r="E22" s="50">
        <f t="shared" ca="1" si="0"/>
        <v>0</v>
      </c>
      <c r="F22" s="23"/>
      <c r="G22" s="38"/>
    </row>
    <row r="23" spans="1:7" s="37" customFormat="1" x14ac:dyDescent="0.2">
      <c r="A23" s="39"/>
      <c r="B23" s="39"/>
      <c r="C23" s="42"/>
      <c r="D23" s="42"/>
      <c r="E23" s="42"/>
      <c r="F23" s="39"/>
      <c r="G23" s="38"/>
    </row>
    <row r="24" spans="1:7" s="37" customFormat="1" ht="36" x14ac:dyDescent="0.2">
      <c r="A24" s="39"/>
      <c r="B24" s="53" t="s">
        <v>28</v>
      </c>
      <c r="C24" s="50">
        <f ca="1">C20+(C21*0.33)</f>
        <v>0</v>
      </c>
      <c r="D24" s="50">
        <f ca="1">D20+(D21*0.33)</f>
        <v>0</v>
      </c>
      <c r="E24" s="50">
        <f t="shared" ca="1" si="0"/>
        <v>0</v>
      </c>
      <c r="F24" s="23"/>
      <c r="G24" s="38"/>
    </row>
    <row r="25" spans="1:7" s="37" customFormat="1" x14ac:dyDescent="0.2">
      <c r="A25" s="39"/>
      <c r="B25" s="38"/>
      <c r="C25" s="45"/>
      <c r="D25" s="45"/>
      <c r="E25" s="45"/>
      <c r="F25" s="38"/>
      <c r="G25" s="38"/>
    </row>
    <row r="26" spans="1:7" x14ac:dyDescent="0.2">
      <c r="A26" s="167" t="s">
        <v>29</v>
      </c>
      <c r="B26" s="168"/>
      <c r="C26" s="168"/>
      <c r="D26" s="168"/>
      <c r="E26" s="168"/>
      <c r="F26" s="169"/>
      <c r="G26" s="38"/>
    </row>
    <row r="27" spans="1:7" ht="24" x14ac:dyDescent="0.2">
      <c r="A27" s="8" t="s">
        <v>8</v>
      </c>
      <c r="B27" s="8" t="s">
        <v>30</v>
      </c>
      <c r="C27" s="16" t="s">
        <v>31</v>
      </c>
      <c r="D27" s="25" t="s">
        <v>32</v>
      </c>
      <c r="E27" s="9" t="s">
        <v>12</v>
      </c>
      <c r="F27" s="9" t="s">
        <v>33</v>
      </c>
      <c r="G27" s="38"/>
    </row>
    <row r="28" spans="1:7" x14ac:dyDescent="0.2">
      <c r="A28" s="164" t="s">
        <v>34</v>
      </c>
      <c r="B28" s="165"/>
      <c r="C28" s="165"/>
      <c r="D28" s="165"/>
      <c r="E28" s="165"/>
      <c r="F28" s="166"/>
      <c r="G28" s="38"/>
    </row>
    <row r="29" spans="1:7" x14ac:dyDescent="0.2">
      <c r="A29" s="46" t="s">
        <v>14</v>
      </c>
      <c r="B29" s="46" t="s">
        <v>35</v>
      </c>
      <c r="C29" s="47">
        <f ca="1">'Cash Expenses (Detail)'!C22</f>
        <v>0</v>
      </c>
      <c r="D29" s="47">
        <f ca="1">'Cash Expenses (Detail)'!D22</f>
        <v>0</v>
      </c>
      <c r="E29" s="47">
        <f ca="1">C29-D29</f>
        <v>0</v>
      </c>
      <c r="F29" s="23"/>
      <c r="G29" s="38"/>
    </row>
    <row r="30" spans="1:7" x14ac:dyDescent="0.2">
      <c r="A30" s="46" t="s">
        <v>16</v>
      </c>
      <c r="B30" s="46" t="s">
        <v>36</v>
      </c>
      <c r="C30" s="47">
        <f ca="1">'Cash Expenses (Detail)'!C34</f>
        <v>0</v>
      </c>
      <c r="D30" s="47">
        <f ca="1">'Cash Expenses (Detail)'!D34</f>
        <v>0</v>
      </c>
      <c r="E30" s="47">
        <f t="shared" ref="E30:E34" ca="1" si="2">C30-D30</f>
        <v>0</v>
      </c>
      <c r="F30" s="23"/>
      <c r="G30" s="38"/>
    </row>
    <row r="31" spans="1:7" x14ac:dyDescent="0.2">
      <c r="A31" s="46" t="s">
        <v>18</v>
      </c>
      <c r="B31" s="46" t="s">
        <v>37</v>
      </c>
      <c r="C31" s="47">
        <f ca="1">'Cash Expenses (Detail)'!C49</f>
        <v>0</v>
      </c>
      <c r="D31" s="47">
        <f ca="1">'Cash Expenses (Detail)'!D49</f>
        <v>0</v>
      </c>
      <c r="E31" s="47">
        <f t="shared" ca="1" si="2"/>
        <v>0</v>
      </c>
      <c r="F31" s="23"/>
      <c r="G31" s="38"/>
    </row>
    <row r="32" spans="1:7" x14ac:dyDescent="0.2">
      <c r="A32" s="46"/>
      <c r="B32" s="48" t="s">
        <v>38</v>
      </c>
      <c r="C32" s="50">
        <f ca="1">SUM(C29:C31)</f>
        <v>0</v>
      </c>
      <c r="D32" s="50">
        <f t="shared" ref="D32" ca="1" si="3">SUM(D29:D31)</f>
        <v>0</v>
      </c>
      <c r="E32" s="50">
        <f t="shared" ca="1" si="2"/>
        <v>0</v>
      </c>
      <c r="F32" s="23"/>
      <c r="G32" s="38"/>
    </row>
    <row r="33" spans="1:6" x14ac:dyDescent="0.2">
      <c r="A33" s="46" t="s">
        <v>20</v>
      </c>
      <c r="B33" s="49" t="s">
        <v>39</v>
      </c>
      <c r="C33" s="47">
        <f ca="1">'Cash Expenses (Detail)'!C62</f>
        <v>0</v>
      </c>
      <c r="D33" s="47">
        <f ca="1">'Cash Expenses (Detail)'!D62</f>
        <v>0</v>
      </c>
      <c r="E33" s="47">
        <f t="shared" ca="1" si="2"/>
        <v>0</v>
      </c>
      <c r="F33" s="23"/>
    </row>
    <row r="34" spans="1:6" x14ac:dyDescent="0.2">
      <c r="A34" s="46"/>
      <c r="B34" s="48" t="s">
        <v>40</v>
      </c>
      <c r="C34" s="50">
        <f ca="1">SUM(C32:C33)</f>
        <v>0</v>
      </c>
      <c r="D34" s="50">
        <f t="shared" ref="D34" ca="1" si="4">SUM(D32:D33)</f>
        <v>0</v>
      </c>
      <c r="E34" s="50">
        <f t="shared" ca="1" si="2"/>
        <v>0</v>
      </c>
      <c r="F34" s="23"/>
    </row>
    <row r="35" spans="1:6" x14ac:dyDescent="0.2">
      <c r="A35" s="164" t="s">
        <v>41</v>
      </c>
      <c r="B35" s="165"/>
      <c r="C35" s="165"/>
      <c r="D35" s="165"/>
      <c r="E35" s="165"/>
      <c r="F35" s="166"/>
    </row>
    <row r="36" spans="1:6" x14ac:dyDescent="0.2">
      <c r="A36" s="51" t="s">
        <v>22</v>
      </c>
      <c r="B36" s="46" t="s">
        <v>35</v>
      </c>
      <c r="C36" s="47">
        <f ca="1">'In-Kind Expenses (Detail)'!C22</f>
        <v>0</v>
      </c>
      <c r="D36" s="47">
        <f ca="1">'In-Kind Expenses (Detail)'!D22</f>
        <v>0</v>
      </c>
      <c r="E36" s="47">
        <f ca="1">C36-D36</f>
        <v>0</v>
      </c>
      <c r="F36" s="23"/>
    </row>
    <row r="37" spans="1:6" x14ac:dyDescent="0.2">
      <c r="A37" s="51" t="s">
        <v>25</v>
      </c>
      <c r="B37" s="46" t="s">
        <v>36</v>
      </c>
      <c r="C37" s="47">
        <f ca="1">'In-Kind Expenses (Detail)'!C34</f>
        <v>0</v>
      </c>
      <c r="D37" s="47">
        <f ca="1">'In-Kind Expenses (Detail)'!D34</f>
        <v>0</v>
      </c>
      <c r="E37" s="47">
        <f t="shared" ref="E37:E45" ca="1" si="5">C37-D37</f>
        <v>0</v>
      </c>
      <c r="F37" s="23"/>
    </row>
    <row r="38" spans="1:6" x14ac:dyDescent="0.2">
      <c r="A38" s="51" t="s">
        <v>42</v>
      </c>
      <c r="B38" s="46" t="s">
        <v>37</v>
      </c>
      <c r="C38" s="47">
        <f ca="1">'In-Kind Expenses (Detail)'!C49</f>
        <v>0</v>
      </c>
      <c r="D38" s="47">
        <f ca="1">'In-Kind Expenses (Detail)'!D49</f>
        <v>0</v>
      </c>
      <c r="E38" s="47">
        <f t="shared" ca="1" si="5"/>
        <v>0</v>
      </c>
      <c r="F38" s="23"/>
    </row>
    <row r="39" spans="1:6" x14ac:dyDescent="0.2">
      <c r="A39" s="46"/>
      <c r="B39" s="48" t="s">
        <v>43</v>
      </c>
      <c r="C39" s="50">
        <f ca="1">SUM(C36:C38)</f>
        <v>0</v>
      </c>
      <c r="D39" s="50">
        <f t="shared" ref="D39" ca="1" si="6">SUM(D36:D38)</f>
        <v>0</v>
      </c>
      <c r="E39" s="50">
        <f t="shared" ca="1" si="5"/>
        <v>0</v>
      </c>
      <c r="F39" s="23"/>
    </row>
    <row r="40" spans="1:6" x14ac:dyDescent="0.2">
      <c r="A40" s="51" t="s">
        <v>44</v>
      </c>
      <c r="B40" s="49" t="s">
        <v>39</v>
      </c>
      <c r="C40" s="47">
        <f ca="1">'In-Kind Expenses (Detail)'!C62</f>
        <v>0</v>
      </c>
      <c r="D40" s="47">
        <f ca="1">'In-Kind Expenses (Detail)'!D62</f>
        <v>0</v>
      </c>
      <c r="E40" s="47">
        <f t="shared" ca="1" si="5"/>
        <v>0</v>
      </c>
      <c r="F40" s="23"/>
    </row>
    <row r="41" spans="1:6" ht="24" x14ac:dyDescent="0.2">
      <c r="A41" s="46"/>
      <c r="B41" s="53" t="s">
        <v>45</v>
      </c>
      <c r="C41" s="50">
        <f ca="1">SUM(C39:C40)</f>
        <v>0</v>
      </c>
      <c r="D41" s="50">
        <f t="shared" ref="D41" ca="1" si="7">SUM(D39:D40)</f>
        <v>0</v>
      </c>
      <c r="E41" s="50">
        <f t="shared" ca="1" si="5"/>
        <v>0</v>
      </c>
      <c r="F41" s="23"/>
    </row>
    <row r="42" spans="1:6" x14ac:dyDescent="0.2">
      <c r="A42" s="39"/>
      <c r="B42" s="68"/>
      <c r="C42" s="78"/>
      <c r="D42" s="78"/>
      <c r="E42" s="78"/>
      <c r="F42" s="116"/>
    </row>
    <row r="43" spans="1:6" x14ac:dyDescent="0.2">
      <c r="A43" s="39"/>
      <c r="B43" s="48" t="s">
        <v>46</v>
      </c>
      <c r="C43" s="50">
        <f ca="1">C34+C41</f>
        <v>0</v>
      </c>
      <c r="D43" s="50">
        <f t="shared" ref="D43" ca="1" si="8">D34+D41</f>
        <v>0</v>
      </c>
      <c r="E43" s="50">
        <f t="shared" ca="1" si="5"/>
        <v>0</v>
      </c>
      <c r="F43" s="23"/>
    </row>
    <row r="44" spans="1:6" x14ac:dyDescent="0.2">
      <c r="A44" s="39"/>
      <c r="B44" s="68"/>
      <c r="C44" s="78"/>
      <c r="D44" s="78"/>
      <c r="E44" s="78"/>
      <c r="F44" s="116"/>
    </row>
    <row r="45" spans="1:6" ht="36" x14ac:dyDescent="0.2">
      <c r="A45" s="39"/>
      <c r="B45" s="53" t="s">
        <v>47</v>
      </c>
      <c r="C45" s="50">
        <f ca="1">C34+(C41*0.33)</f>
        <v>0</v>
      </c>
      <c r="D45" s="50">
        <f ca="1">D34+(D41*0.33)</f>
        <v>0</v>
      </c>
      <c r="E45" s="50">
        <f t="shared" ca="1" si="5"/>
        <v>0</v>
      </c>
      <c r="F45" s="23"/>
    </row>
    <row r="46" spans="1:6" s="37" customFormat="1" x14ac:dyDescent="0.2">
      <c r="A46" s="39"/>
      <c r="C46" s="40"/>
      <c r="D46" s="40"/>
      <c r="E46" s="40"/>
    </row>
    <row r="47" spans="1:6" x14ac:dyDescent="0.2">
      <c r="A47" s="37"/>
      <c r="B47" s="49" t="s">
        <v>48</v>
      </c>
      <c r="C47" s="47">
        <f ca="1">C32+C39</f>
        <v>0</v>
      </c>
      <c r="D47" s="47">
        <f ca="1">D32+D39</f>
        <v>0</v>
      </c>
      <c r="E47" s="40"/>
      <c r="F47" s="37"/>
    </row>
    <row r="48" spans="1:6" ht="36" x14ac:dyDescent="0.2">
      <c r="A48" s="37"/>
      <c r="B48" s="49" t="s">
        <v>49</v>
      </c>
      <c r="C48" s="47">
        <f ca="1">C33+C40</f>
        <v>0</v>
      </c>
      <c r="D48" s="47">
        <f ca="1">D33+D40</f>
        <v>0</v>
      </c>
      <c r="E48" s="40"/>
      <c r="F48" s="37"/>
    </row>
    <row r="49" spans="1:6" ht="27" customHeight="1" x14ac:dyDescent="0.2">
      <c r="A49" s="39"/>
      <c r="B49" s="49" t="s">
        <v>50</v>
      </c>
      <c r="C49" s="117">
        <f ca="1">IF(C47=0,0,C48/C47)</f>
        <v>0</v>
      </c>
      <c r="D49" s="117">
        <f ca="1">IF(D47=0,0,D48/D47)</f>
        <v>0</v>
      </c>
      <c r="E49" s="40"/>
      <c r="F49" s="37"/>
    </row>
    <row r="50" spans="1:6" s="37" customFormat="1" x14ac:dyDescent="0.2">
      <c r="A50" s="39"/>
      <c r="C50" s="40"/>
      <c r="D50" s="40"/>
      <c r="E50" s="40"/>
    </row>
    <row r="51" spans="1:6" x14ac:dyDescent="0.2">
      <c r="A51" s="39"/>
      <c r="B51" s="48" t="s">
        <v>51</v>
      </c>
      <c r="C51" s="50">
        <f ca="1">C20-C34</f>
        <v>0</v>
      </c>
      <c r="D51" s="50">
        <f ca="1">D20-D34</f>
        <v>0</v>
      </c>
      <c r="E51" s="50">
        <f ca="1">D51-C51</f>
        <v>0</v>
      </c>
      <c r="F51" s="19"/>
    </row>
    <row r="52" spans="1:6" ht="24" x14ac:dyDescent="0.2">
      <c r="A52" s="39"/>
      <c r="B52" s="53" t="s">
        <v>52</v>
      </c>
      <c r="C52" s="50">
        <f ca="1">C21-C41</f>
        <v>0</v>
      </c>
      <c r="D52" s="50">
        <f ca="1">D21-D41</f>
        <v>0</v>
      </c>
      <c r="E52" s="50">
        <f t="shared" ref="E52:E53" ca="1" si="9">D52-C52</f>
        <v>0</v>
      </c>
      <c r="F52" s="19"/>
    </row>
    <row r="53" spans="1:6" x14ac:dyDescent="0.2">
      <c r="A53" s="39"/>
      <c r="B53" s="48" t="s">
        <v>53</v>
      </c>
      <c r="C53" s="50">
        <f ca="1">C22-C43</f>
        <v>0</v>
      </c>
      <c r="D53" s="50">
        <f ca="1">D22-D43</f>
        <v>0</v>
      </c>
      <c r="E53" s="50">
        <f t="shared" ca="1" si="9"/>
        <v>0</v>
      </c>
      <c r="F53" s="19"/>
    </row>
    <row r="54" spans="1:6" s="37" customFormat="1" x14ac:dyDescent="0.2">
      <c r="A54" s="39"/>
      <c r="C54" s="40"/>
      <c r="D54" s="40"/>
      <c r="E54" s="40"/>
    </row>
  </sheetData>
  <sheetProtection algorithmName="SHA-512" hashValue="qR0xrB/OIw5Cn1rD5vjUUtlW5mG3X2WSb047H8ieVRS9OO4COdJq+g7YGc4gVP4CKoCcoBN0WFgPEtFv83lIEg==" saltValue="ZLOK+z/IdFktE7KhSvAHtg==" spinCount="100000" sheet="1" objects="1" scenarios="1"/>
  <mergeCells count="19">
    <mergeCell ref="A4:B4"/>
    <mergeCell ref="A5:B5"/>
    <mergeCell ref="A7:B7"/>
    <mergeCell ref="C1:F1"/>
    <mergeCell ref="A1:B1"/>
    <mergeCell ref="C3:F3"/>
    <mergeCell ref="C4:F4"/>
    <mergeCell ref="C5:F5"/>
    <mergeCell ref="C7:F7"/>
    <mergeCell ref="A3:B3"/>
    <mergeCell ref="A28:F28"/>
    <mergeCell ref="A35:F35"/>
    <mergeCell ref="A26:F26"/>
    <mergeCell ref="A13:F13"/>
    <mergeCell ref="A8:B8"/>
    <mergeCell ref="A10:B10"/>
    <mergeCell ref="C8:F8"/>
    <mergeCell ref="C10:F10"/>
    <mergeCell ref="C9:F9"/>
  </mergeCells>
  <phoneticPr fontId="2" type="noConversion"/>
  <conditionalFormatting sqref="C49:D49">
    <cfRule type="cellIs" dxfId="5" priority="1" operator="greaterThan">
      <formula>0.25</formula>
    </cfRule>
  </conditionalFormatting>
  <conditionalFormatting sqref="C52:D52">
    <cfRule type="cellIs" dxfId="4" priority="2" operator="notEqual">
      <formula>0</formula>
    </cfRule>
  </conditionalFormatting>
  <printOptions horizontalCentered="1"/>
  <pageMargins left="0.39370078740157483" right="0.39370078740157483" top="1.3779527559055118" bottom="0.74803149606299213" header="0.51181102362204722" footer="0.51181102362204722"/>
  <pageSetup paperSize="5" fitToHeight="0" orientation="landscape" r:id="rId1"/>
  <headerFooter>
    <oddHeader>&amp;L&amp;G&amp;C&amp;"Arial,Bold"FINANCIAL STRUCTURE AND BUDGET
Medium to Large-Scale Festivals Program
&amp;A</oddHeader>
    <oddFooter>&amp;L&amp;8Telefilm Canada -  Budget / Final Costs Template - Medium to Large-Scale Festivals Program - December 2025&amp;R&amp;8Page &amp;P</oddFooter>
  </headerFooter>
  <rowBreaks count="1" manualBreakCount="1">
    <brk id="25" max="5" man="1"/>
  </rowBreaks>
  <ignoredErrors>
    <ignoredError sqref="A33 A15 A29:A31 A17:A19"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6"/>
  <sheetViews>
    <sheetView zoomScaleNormal="100" zoomScaleSheetLayoutView="95" workbookViewId="0">
      <selection activeCell="B18" sqref="B18:C18"/>
    </sheetView>
  </sheetViews>
  <sheetFormatPr defaultColWidth="0" defaultRowHeight="15" zeroHeight="1" x14ac:dyDescent="0.2"/>
  <cols>
    <col min="1" max="1" width="5.42578125" style="125" customWidth="1"/>
    <col min="2" max="2" width="22.5703125" style="37" customWidth="1"/>
    <col min="3" max="3" width="23.7109375" style="37" customWidth="1"/>
    <col min="4" max="4" width="20.5703125" style="54" customWidth="1"/>
    <col min="5" max="5" width="15.28515625" style="55" customWidth="1"/>
    <col min="6" max="7" width="20.5703125" style="54" customWidth="1"/>
    <col min="8" max="8" width="6.140625" style="146" customWidth="1"/>
    <col min="9" max="9" width="20.5703125" style="75" customWidth="1"/>
    <col min="10" max="10" width="3.7109375" style="37" customWidth="1"/>
    <col min="11" max="14" width="0" style="37" hidden="1" customWidth="1"/>
    <col min="15" max="16384" width="10.7109375" style="37" hidden="1"/>
  </cols>
  <sheetData>
    <row r="1" spans="1:10" s="1" customFormat="1" ht="67.5" customHeight="1" x14ac:dyDescent="0.2">
      <c r="A1" s="182" t="s">
        <v>54</v>
      </c>
      <c r="B1" s="183"/>
      <c r="C1" s="183"/>
      <c r="D1" s="183"/>
      <c r="E1" s="183"/>
      <c r="F1" s="183"/>
      <c r="G1" s="183"/>
      <c r="H1" s="183"/>
      <c r="I1" s="184"/>
      <c r="J1" s="37"/>
    </row>
    <row r="2" spans="1:10" ht="7.5" customHeight="1" x14ac:dyDescent="0.2">
      <c r="I2" s="56"/>
    </row>
    <row r="3" spans="1:10" x14ac:dyDescent="0.2">
      <c r="A3" s="77" t="s">
        <v>55</v>
      </c>
      <c r="B3" s="57" t="str">
        <f>IF('Summary Page'!C3="","",'Summary Page'!C3)</f>
        <v/>
      </c>
      <c r="F3" s="58"/>
      <c r="G3" s="58"/>
      <c r="H3" s="147"/>
      <c r="I3" s="56"/>
    </row>
    <row r="4" spans="1:10" ht="4.5" customHeight="1" x14ac:dyDescent="0.2">
      <c r="A4" s="77"/>
      <c r="B4" s="57"/>
      <c r="F4" s="58"/>
      <c r="G4" s="58"/>
      <c r="H4" s="147"/>
      <c r="I4" s="56"/>
    </row>
    <row r="5" spans="1:10" ht="15.75" x14ac:dyDescent="0.25">
      <c r="A5" s="126" t="s">
        <v>56</v>
      </c>
      <c r="B5" s="57"/>
      <c r="F5" s="58"/>
      <c r="G5" s="58"/>
      <c r="H5" s="147"/>
      <c r="I5" s="56"/>
    </row>
    <row r="6" spans="1:10" ht="6" customHeight="1" x14ac:dyDescent="0.2">
      <c r="B6" s="41"/>
      <c r="C6" s="41"/>
      <c r="D6" s="60"/>
      <c r="F6" s="60"/>
      <c r="G6" s="60"/>
      <c r="H6" s="148"/>
      <c r="I6" s="56"/>
      <c r="J6" s="38"/>
    </row>
    <row r="7" spans="1:10" s="1" customFormat="1" ht="26.1" customHeight="1" x14ac:dyDescent="0.2">
      <c r="A7" s="125"/>
      <c r="B7" s="41"/>
      <c r="C7" s="41"/>
      <c r="D7" s="197" t="s">
        <v>57</v>
      </c>
      <c r="E7" s="197"/>
      <c r="F7" s="25" t="s">
        <v>58</v>
      </c>
      <c r="G7" s="39"/>
      <c r="H7" s="148"/>
      <c r="I7" s="39"/>
      <c r="J7" s="38"/>
    </row>
    <row r="8" spans="1:10" s="1" customFormat="1" ht="28.15" customHeight="1" x14ac:dyDescent="0.2">
      <c r="A8" s="127" t="s">
        <v>8</v>
      </c>
      <c r="B8" s="198" t="s">
        <v>9</v>
      </c>
      <c r="C8" s="199"/>
      <c r="D8" s="16" t="s">
        <v>10</v>
      </c>
      <c r="E8" s="26" t="s">
        <v>59</v>
      </c>
      <c r="F8" s="25" t="s">
        <v>60</v>
      </c>
      <c r="G8" s="27" t="s">
        <v>12</v>
      </c>
      <c r="H8" s="149" t="s">
        <v>61</v>
      </c>
      <c r="I8" s="5" t="s">
        <v>13</v>
      </c>
      <c r="J8" s="38"/>
    </row>
    <row r="9" spans="1:10" x14ac:dyDescent="0.2">
      <c r="B9" s="39"/>
      <c r="C9" s="39"/>
      <c r="D9" s="60"/>
      <c r="F9" s="60"/>
      <c r="G9" s="60"/>
      <c r="H9" s="148"/>
      <c r="I9" s="56"/>
      <c r="J9" s="38"/>
    </row>
    <row r="10" spans="1:10" x14ac:dyDescent="0.2">
      <c r="A10" s="128">
        <v>1</v>
      </c>
      <c r="B10" s="200" t="s">
        <v>62</v>
      </c>
      <c r="C10" s="201"/>
      <c r="D10" s="201"/>
      <c r="E10" s="201"/>
      <c r="F10" s="201"/>
      <c r="G10" s="201"/>
      <c r="H10" s="201"/>
      <c r="I10" s="202"/>
      <c r="J10" s="38"/>
    </row>
    <row r="11" spans="1:10" x14ac:dyDescent="0.2">
      <c r="A11" s="129">
        <v>1.1000000000000001</v>
      </c>
      <c r="B11" s="196" t="s">
        <v>63</v>
      </c>
      <c r="C11" s="191"/>
      <c r="D11" s="191"/>
      <c r="E11" s="191"/>
      <c r="F11" s="191"/>
      <c r="G11" s="191"/>
      <c r="H11" s="191"/>
      <c r="I11" s="192"/>
      <c r="J11" s="38"/>
    </row>
    <row r="12" spans="1:10" s="1" customFormat="1" x14ac:dyDescent="0.2">
      <c r="A12" s="130" t="s">
        <v>64</v>
      </c>
      <c r="B12" s="196" t="s">
        <v>65</v>
      </c>
      <c r="C12" s="192"/>
      <c r="D12" s="21"/>
      <c r="E12" s="118"/>
      <c r="F12" s="21"/>
      <c r="G12" s="64" cm="1">
        <f t="array" aca="1" ref="G12:G22" ca="1">F12:F22-D12:D22</f>
        <v>0</v>
      </c>
      <c r="H12" s="145">
        <f>IF(D12=0,IF(F12=0,0,IF(F12&gt;0,100%,-100%)),(F12-D12)/D12)</f>
        <v>0</v>
      </c>
      <c r="I12" s="23"/>
      <c r="J12" s="38"/>
    </row>
    <row r="13" spans="1:10" s="1" customFormat="1" x14ac:dyDescent="0.2">
      <c r="A13" s="130" t="s">
        <v>66</v>
      </c>
      <c r="B13" s="196" t="s">
        <v>67</v>
      </c>
      <c r="C13" s="192"/>
      <c r="D13" s="21"/>
      <c r="E13" s="118"/>
      <c r="F13" s="21"/>
      <c r="G13" s="64">
        <f ca="1"/>
        <v>0</v>
      </c>
      <c r="H13" s="145">
        <f t="shared" ref="H13:H21" si="0">IF(D13=0,IF(F13=0,0,IF(F13&gt;0,100%,-100%)),(F13-D13)/D13)</f>
        <v>0</v>
      </c>
      <c r="I13" s="23"/>
      <c r="J13" s="38"/>
    </row>
    <row r="14" spans="1:10" s="1" customFormat="1" x14ac:dyDescent="0.2">
      <c r="A14" s="130" t="s">
        <v>68</v>
      </c>
      <c r="B14" s="196" t="s">
        <v>69</v>
      </c>
      <c r="C14" s="192"/>
      <c r="D14" s="21"/>
      <c r="E14" s="20"/>
      <c r="F14" s="21"/>
      <c r="G14" s="64">
        <f ca="1"/>
        <v>0</v>
      </c>
      <c r="H14" s="145">
        <f t="shared" si="0"/>
        <v>0</v>
      </c>
      <c r="I14" s="23"/>
      <c r="J14" s="38"/>
    </row>
    <row r="15" spans="1:10" s="1" customFormat="1" x14ac:dyDescent="0.2">
      <c r="A15" s="130" t="s">
        <v>70</v>
      </c>
      <c r="B15" s="196" t="s">
        <v>71</v>
      </c>
      <c r="C15" s="192"/>
      <c r="D15" s="21"/>
      <c r="E15" s="20"/>
      <c r="F15" s="21"/>
      <c r="G15" s="64">
        <f ca="1"/>
        <v>0</v>
      </c>
      <c r="H15" s="145">
        <f t="shared" si="0"/>
        <v>0</v>
      </c>
      <c r="I15" s="23"/>
      <c r="J15" s="38"/>
    </row>
    <row r="16" spans="1:10" s="1" customFormat="1" x14ac:dyDescent="0.2">
      <c r="A16" s="130" t="s">
        <v>72</v>
      </c>
      <c r="B16" s="196" t="s">
        <v>73</v>
      </c>
      <c r="C16" s="192"/>
      <c r="D16" s="21"/>
      <c r="E16" s="20"/>
      <c r="F16" s="21"/>
      <c r="G16" s="64">
        <f ca="1"/>
        <v>0</v>
      </c>
      <c r="H16" s="145">
        <f t="shared" si="0"/>
        <v>0</v>
      </c>
      <c r="I16" s="23"/>
      <c r="J16" s="38"/>
    </row>
    <row r="17" spans="1:10" s="1" customFormat="1" x14ac:dyDescent="0.2">
      <c r="A17" s="130" t="s">
        <v>74</v>
      </c>
      <c r="B17" s="196" t="s">
        <v>75</v>
      </c>
      <c r="C17" s="192"/>
      <c r="D17" s="21"/>
      <c r="E17" s="20"/>
      <c r="F17" s="21"/>
      <c r="G17" s="64">
        <f ca="1"/>
        <v>0</v>
      </c>
      <c r="H17" s="145">
        <f t="shared" si="0"/>
        <v>0</v>
      </c>
      <c r="I17" s="23"/>
      <c r="J17" s="38"/>
    </row>
    <row r="18" spans="1:10" s="1" customFormat="1" x14ac:dyDescent="0.2">
      <c r="A18" s="130" t="s">
        <v>76</v>
      </c>
      <c r="B18" s="196" t="s">
        <v>77</v>
      </c>
      <c r="C18" s="192"/>
      <c r="D18" s="21"/>
      <c r="E18" s="20"/>
      <c r="F18" s="21"/>
      <c r="G18" s="64">
        <f ca="1"/>
        <v>0</v>
      </c>
      <c r="H18" s="145">
        <f t="shared" si="0"/>
        <v>0</v>
      </c>
      <c r="I18" s="23"/>
      <c r="J18" s="38"/>
    </row>
    <row r="19" spans="1:10" s="1" customFormat="1" ht="33.75" x14ac:dyDescent="0.2">
      <c r="A19" s="131" t="s">
        <v>78</v>
      </c>
      <c r="B19" s="120" t="s">
        <v>79</v>
      </c>
      <c r="C19" s="23" t="s">
        <v>80</v>
      </c>
      <c r="D19" s="21"/>
      <c r="E19" s="20"/>
      <c r="F19" s="21"/>
      <c r="G19" s="64">
        <f ca="1"/>
        <v>0</v>
      </c>
      <c r="H19" s="145">
        <f t="shared" si="0"/>
        <v>0</v>
      </c>
      <c r="I19" s="23"/>
      <c r="J19" s="38"/>
    </row>
    <row r="20" spans="1:10" s="1" customFormat="1" ht="33.75" x14ac:dyDescent="0.2">
      <c r="A20" s="131" t="s">
        <v>81</v>
      </c>
      <c r="B20" s="120" t="s">
        <v>79</v>
      </c>
      <c r="C20" s="23" t="s">
        <v>80</v>
      </c>
      <c r="D20" s="21"/>
      <c r="E20" s="20"/>
      <c r="F20" s="21"/>
      <c r="G20" s="64">
        <f ca="1"/>
        <v>0</v>
      </c>
      <c r="H20" s="145">
        <f t="shared" si="0"/>
        <v>0</v>
      </c>
      <c r="I20" s="23"/>
      <c r="J20" s="38"/>
    </row>
    <row r="21" spans="1:10" s="1" customFormat="1" ht="33.75" x14ac:dyDescent="0.2">
      <c r="A21" s="131" t="s">
        <v>82</v>
      </c>
      <c r="B21" s="120" t="s">
        <v>79</v>
      </c>
      <c r="C21" s="23" t="s">
        <v>80</v>
      </c>
      <c r="D21" s="21"/>
      <c r="E21" s="20"/>
      <c r="F21" s="21"/>
      <c r="G21" s="64">
        <f ca="1"/>
        <v>0</v>
      </c>
      <c r="H21" s="145">
        <f t="shared" si="0"/>
        <v>0</v>
      </c>
      <c r="I21" s="23"/>
      <c r="J21" s="38"/>
    </row>
    <row r="22" spans="1:10" x14ac:dyDescent="0.2">
      <c r="B22" s="189" t="s">
        <v>83</v>
      </c>
      <c r="C22" s="190"/>
      <c r="D22" s="62">
        <f ca="1">SUM(D12:OFFSET(D22,-1,0))</f>
        <v>0</v>
      </c>
      <c r="E22" s="63"/>
      <c r="F22" s="62">
        <f ca="1">SUM(F12:OFFSET(F22,-1,0))</f>
        <v>0</v>
      </c>
      <c r="G22" s="62">
        <f ca="1"/>
        <v>0</v>
      </c>
      <c r="H22" s="108"/>
      <c r="I22" s="108"/>
      <c r="J22" s="38"/>
    </row>
    <row r="23" spans="1:10" x14ac:dyDescent="0.2">
      <c r="B23" s="39"/>
      <c r="C23" s="39"/>
      <c r="D23" s="60"/>
      <c r="F23" s="60"/>
      <c r="G23" s="60"/>
      <c r="H23" s="148"/>
      <c r="I23" s="56"/>
      <c r="J23" s="38"/>
    </row>
    <row r="24" spans="1:10" x14ac:dyDescent="0.2">
      <c r="A24" s="132">
        <v>1.2</v>
      </c>
      <c r="B24" s="205" t="s">
        <v>84</v>
      </c>
      <c r="C24" s="203"/>
      <c r="D24" s="203"/>
      <c r="E24" s="203"/>
      <c r="F24" s="203"/>
      <c r="G24" s="203"/>
      <c r="H24" s="203"/>
      <c r="I24" s="204"/>
      <c r="J24" s="38"/>
    </row>
    <row r="25" spans="1:10" s="1" customFormat="1" x14ac:dyDescent="0.2">
      <c r="A25" s="133" t="s">
        <v>85</v>
      </c>
      <c r="B25" s="195" t="s">
        <v>86</v>
      </c>
      <c r="C25" s="188"/>
      <c r="D25" s="21"/>
      <c r="E25" s="118"/>
      <c r="F25" s="21"/>
      <c r="G25" s="64" cm="1">
        <f t="array" aca="1" ref="G25:G34" ca="1">F25:F34-D25:D34</f>
        <v>0</v>
      </c>
      <c r="H25" s="145">
        <f t="shared" ref="H25:H33" si="1">IF(D25=0,IF(F25=0,0,IF(F25&gt;0,100%,-100%)),(F25-D25)/D25)</f>
        <v>0</v>
      </c>
      <c r="I25" s="23"/>
      <c r="J25" s="38"/>
    </row>
    <row r="26" spans="1:10" s="1" customFormat="1" x14ac:dyDescent="0.2">
      <c r="A26" s="133" t="s">
        <v>87</v>
      </c>
      <c r="B26" s="195" t="s">
        <v>88</v>
      </c>
      <c r="C26" s="188"/>
      <c r="D26" s="21"/>
      <c r="E26" s="118"/>
      <c r="F26" s="21"/>
      <c r="G26" s="65">
        <f ca="1"/>
        <v>0</v>
      </c>
      <c r="H26" s="145">
        <f t="shared" si="1"/>
        <v>0</v>
      </c>
      <c r="I26" s="23"/>
      <c r="J26" s="38"/>
    </row>
    <row r="27" spans="1:10" s="1" customFormat="1" x14ac:dyDescent="0.2">
      <c r="A27" s="133" t="s">
        <v>89</v>
      </c>
      <c r="B27" s="195" t="s">
        <v>90</v>
      </c>
      <c r="C27" s="188"/>
      <c r="D27" s="21"/>
      <c r="E27" s="118"/>
      <c r="F27" s="21"/>
      <c r="G27" s="65">
        <f ca="1"/>
        <v>0</v>
      </c>
      <c r="H27" s="145">
        <f t="shared" si="1"/>
        <v>0</v>
      </c>
      <c r="I27" s="23"/>
      <c r="J27" s="38"/>
    </row>
    <row r="28" spans="1:10" s="1" customFormat="1" x14ac:dyDescent="0.2">
      <c r="A28" s="133" t="s">
        <v>91</v>
      </c>
      <c r="B28" s="196" t="s">
        <v>92</v>
      </c>
      <c r="C28" s="192" t="s">
        <v>80</v>
      </c>
      <c r="D28" s="21"/>
      <c r="E28" s="118"/>
      <c r="F28" s="21"/>
      <c r="G28" s="65">
        <f ca="1"/>
        <v>0</v>
      </c>
      <c r="H28" s="145">
        <f t="shared" si="1"/>
        <v>0</v>
      </c>
      <c r="I28" s="23"/>
      <c r="J28" s="38"/>
    </row>
    <row r="29" spans="1:10" s="1" customFormat="1" x14ac:dyDescent="0.2">
      <c r="A29" s="133" t="s">
        <v>93</v>
      </c>
      <c r="B29" s="196" t="s">
        <v>94</v>
      </c>
      <c r="C29" s="192" t="s">
        <v>80</v>
      </c>
      <c r="D29" s="21"/>
      <c r="E29" s="118"/>
      <c r="F29" s="21"/>
      <c r="G29" s="65">
        <f ca="1"/>
        <v>0</v>
      </c>
      <c r="H29" s="145">
        <f t="shared" si="1"/>
        <v>0</v>
      </c>
      <c r="I29" s="23"/>
      <c r="J29" s="38"/>
    </row>
    <row r="30" spans="1:10" s="1" customFormat="1" x14ac:dyDescent="0.2">
      <c r="A30" s="133" t="s">
        <v>95</v>
      </c>
      <c r="B30" s="196" t="s">
        <v>96</v>
      </c>
      <c r="C30" s="192"/>
      <c r="D30" s="21"/>
      <c r="E30" s="118"/>
      <c r="F30" s="21"/>
      <c r="G30" s="65">
        <f ca="1"/>
        <v>0</v>
      </c>
      <c r="H30" s="145">
        <f t="shared" si="1"/>
        <v>0</v>
      </c>
      <c r="I30" s="23"/>
      <c r="J30" s="38"/>
    </row>
    <row r="31" spans="1:10" s="1" customFormat="1" x14ac:dyDescent="0.2">
      <c r="A31" s="134" t="s">
        <v>97</v>
      </c>
      <c r="B31" s="52" t="s">
        <v>98</v>
      </c>
      <c r="C31" s="22" t="s">
        <v>80</v>
      </c>
      <c r="D31" s="21"/>
      <c r="E31" s="118"/>
      <c r="F31" s="21"/>
      <c r="G31" s="65">
        <f ca="1"/>
        <v>0</v>
      </c>
      <c r="H31" s="145">
        <f t="shared" si="1"/>
        <v>0</v>
      </c>
      <c r="I31" s="23"/>
      <c r="J31" s="38"/>
    </row>
    <row r="32" spans="1:10" s="1" customFormat="1" x14ac:dyDescent="0.2">
      <c r="A32" s="134" t="s">
        <v>99</v>
      </c>
      <c r="B32" s="52" t="s">
        <v>98</v>
      </c>
      <c r="C32" s="22" t="s">
        <v>80</v>
      </c>
      <c r="D32" s="21"/>
      <c r="E32" s="118"/>
      <c r="F32" s="21"/>
      <c r="G32" s="65">
        <f ca="1"/>
        <v>0</v>
      </c>
      <c r="H32" s="145">
        <f t="shared" si="1"/>
        <v>0</v>
      </c>
      <c r="I32" s="23"/>
      <c r="J32" s="38"/>
    </row>
    <row r="33" spans="1:10" s="1" customFormat="1" x14ac:dyDescent="0.2">
      <c r="A33" s="134" t="s">
        <v>100</v>
      </c>
      <c r="B33" s="52" t="s">
        <v>98</v>
      </c>
      <c r="C33" s="22" t="s">
        <v>80</v>
      </c>
      <c r="D33" s="21"/>
      <c r="E33" s="118"/>
      <c r="F33" s="21"/>
      <c r="G33" s="65">
        <f ca="1"/>
        <v>0</v>
      </c>
      <c r="H33" s="145">
        <f t="shared" si="1"/>
        <v>0</v>
      </c>
      <c r="I33" s="23"/>
      <c r="J33" s="38"/>
    </row>
    <row r="34" spans="1:10" x14ac:dyDescent="0.2">
      <c r="B34" s="189" t="s">
        <v>101</v>
      </c>
      <c r="C34" s="190"/>
      <c r="D34" s="62">
        <f ca="1">SUM(D25:OFFSET(D34,-1,0))</f>
        <v>0</v>
      </c>
      <c r="E34" s="63"/>
      <c r="F34" s="62">
        <f ca="1">SUM(F25:OFFSET(F34,-1,0))</f>
        <v>0</v>
      </c>
      <c r="G34" s="62">
        <f ca="1"/>
        <v>0</v>
      </c>
      <c r="H34" s="108"/>
      <c r="I34" s="108"/>
      <c r="J34" s="38"/>
    </row>
    <row r="35" spans="1:10" x14ac:dyDescent="0.2">
      <c r="B35" s="39"/>
      <c r="C35" s="39"/>
      <c r="D35" s="60"/>
      <c r="F35" s="60"/>
      <c r="G35" s="60"/>
      <c r="H35" s="148"/>
      <c r="I35" s="56"/>
      <c r="J35" s="38"/>
    </row>
    <row r="36" spans="1:10" ht="15" customHeight="1" x14ac:dyDescent="0.2">
      <c r="A36" s="132">
        <v>1.3</v>
      </c>
      <c r="B36" s="205" t="s">
        <v>102</v>
      </c>
      <c r="C36" s="203"/>
      <c r="D36" s="203"/>
      <c r="E36" s="203"/>
      <c r="F36" s="203"/>
      <c r="G36" s="203"/>
      <c r="H36" s="203"/>
      <c r="I36" s="204"/>
      <c r="J36" s="38"/>
    </row>
    <row r="37" spans="1:10" s="1" customFormat="1" x14ac:dyDescent="0.2">
      <c r="A37" s="133" t="s">
        <v>103</v>
      </c>
      <c r="B37" s="187" t="s">
        <v>104</v>
      </c>
      <c r="C37" s="188"/>
      <c r="D37" s="21"/>
      <c r="E37" s="118"/>
      <c r="F37" s="21"/>
      <c r="G37" s="64" cm="1">
        <f t="array" aca="1" ref="G37:G44" ca="1">F37:F44-D37:D44</f>
        <v>0</v>
      </c>
      <c r="H37" s="145">
        <f t="shared" ref="H37:H42" si="2">IF(D37=0,IF(F37=0,0,IF(F37&gt;0,100%,-100%)),(F37-D37)/D37)</f>
        <v>0</v>
      </c>
      <c r="I37" s="23"/>
      <c r="J37" s="38"/>
    </row>
    <row r="38" spans="1:10" s="1" customFormat="1" x14ac:dyDescent="0.2">
      <c r="A38" s="133" t="s">
        <v>105</v>
      </c>
      <c r="B38" s="191" t="s">
        <v>106</v>
      </c>
      <c r="C38" s="192" t="s">
        <v>80</v>
      </c>
      <c r="D38" s="21"/>
      <c r="E38" s="118"/>
      <c r="F38" s="21"/>
      <c r="G38" s="65">
        <f ca="1"/>
        <v>0</v>
      </c>
      <c r="H38" s="145">
        <f t="shared" si="2"/>
        <v>0</v>
      </c>
      <c r="I38" s="23"/>
      <c r="J38" s="38"/>
    </row>
    <row r="39" spans="1:10" s="1" customFormat="1" x14ac:dyDescent="0.2">
      <c r="A39" s="133" t="s">
        <v>107</v>
      </c>
      <c r="B39" s="191" t="s">
        <v>108</v>
      </c>
      <c r="C39" s="192" t="s">
        <v>80</v>
      </c>
      <c r="D39" s="21"/>
      <c r="E39" s="118"/>
      <c r="F39" s="21"/>
      <c r="G39" s="65">
        <f ca="1"/>
        <v>0</v>
      </c>
      <c r="H39" s="145">
        <f t="shared" si="2"/>
        <v>0</v>
      </c>
      <c r="I39" s="23"/>
      <c r="J39" s="38"/>
    </row>
    <row r="40" spans="1:10" s="1" customFormat="1" x14ac:dyDescent="0.2">
      <c r="A40" s="133" t="s">
        <v>109</v>
      </c>
      <c r="B40" s="191" t="s">
        <v>110</v>
      </c>
      <c r="C40" s="192" t="s">
        <v>80</v>
      </c>
      <c r="D40" s="21"/>
      <c r="E40" s="118"/>
      <c r="F40" s="21"/>
      <c r="G40" s="65">
        <f ca="1"/>
        <v>0</v>
      </c>
      <c r="H40" s="145">
        <f t="shared" si="2"/>
        <v>0</v>
      </c>
      <c r="I40" s="23"/>
      <c r="J40" s="38"/>
    </row>
    <row r="41" spans="1:10" s="1" customFormat="1" x14ac:dyDescent="0.2">
      <c r="A41" s="134" t="s">
        <v>111</v>
      </c>
      <c r="B41" s="121" t="s">
        <v>98</v>
      </c>
      <c r="C41" s="22" t="s">
        <v>80</v>
      </c>
      <c r="D41" s="21"/>
      <c r="E41" s="118"/>
      <c r="F41" s="21"/>
      <c r="G41" s="65">
        <f ca="1"/>
        <v>0</v>
      </c>
      <c r="H41" s="145">
        <f t="shared" si="2"/>
        <v>0</v>
      </c>
      <c r="I41" s="23"/>
      <c r="J41" s="38"/>
    </row>
    <row r="42" spans="1:10" s="1" customFormat="1" x14ac:dyDescent="0.2">
      <c r="A42" s="134" t="s">
        <v>112</v>
      </c>
      <c r="B42" s="121" t="s">
        <v>98</v>
      </c>
      <c r="C42" s="22" t="s">
        <v>80</v>
      </c>
      <c r="D42" s="21"/>
      <c r="E42" s="118"/>
      <c r="F42" s="21"/>
      <c r="G42" s="65">
        <f ca="1"/>
        <v>0</v>
      </c>
      <c r="H42" s="145">
        <f t="shared" si="2"/>
        <v>0</v>
      </c>
      <c r="I42" s="23"/>
      <c r="J42" s="38"/>
    </row>
    <row r="43" spans="1:10" s="1" customFormat="1" x14ac:dyDescent="0.2">
      <c r="A43" s="134" t="s">
        <v>113</v>
      </c>
      <c r="B43" s="121" t="s">
        <v>98</v>
      </c>
      <c r="C43" s="22" t="s">
        <v>80</v>
      </c>
      <c r="D43" s="21"/>
      <c r="E43" s="118"/>
      <c r="F43" s="21"/>
      <c r="G43" s="65">
        <f ca="1"/>
        <v>0</v>
      </c>
      <c r="H43" s="145">
        <f>IF(D43=0,IF(F43=0,0,IF(F43&gt;0,100%,-100%)),(F43-D43)/D43)</f>
        <v>0</v>
      </c>
      <c r="I43" s="23"/>
      <c r="J43" s="38"/>
    </row>
    <row r="44" spans="1:10" x14ac:dyDescent="0.2">
      <c r="B44" s="189" t="s">
        <v>114</v>
      </c>
      <c r="C44" s="190"/>
      <c r="D44" s="62">
        <f ca="1">SUM(D37:OFFSET(D44,-1,0))</f>
        <v>0</v>
      </c>
      <c r="E44" s="63"/>
      <c r="F44" s="62">
        <f ca="1">SUM(F37:OFFSET(F44,-1,0))</f>
        <v>0</v>
      </c>
      <c r="G44" s="62">
        <f ca="1"/>
        <v>0</v>
      </c>
      <c r="H44" s="108"/>
      <c r="I44"/>
      <c r="J44" s="38"/>
    </row>
    <row r="45" spans="1:10" x14ac:dyDescent="0.2">
      <c r="B45" s="39"/>
      <c r="C45" s="39"/>
      <c r="D45" s="60"/>
      <c r="F45" s="60"/>
      <c r="G45" s="60"/>
      <c r="H45" s="148"/>
      <c r="I45" s="56"/>
      <c r="J45" s="38"/>
    </row>
    <row r="46" spans="1:10" x14ac:dyDescent="0.2">
      <c r="A46" s="132">
        <v>1.4</v>
      </c>
      <c r="B46" s="194" t="s">
        <v>115</v>
      </c>
      <c r="C46" s="194"/>
      <c r="D46" s="194"/>
      <c r="E46" s="194"/>
      <c r="F46" s="194"/>
      <c r="G46" s="194"/>
      <c r="H46" s="194"/>
      <c r="I46" s="194"/>
      <c r="J46" s="38"/>
    </row>
    <row r="47" spans="1:10" s="1" customFormat="1" x14ac:dyDescent="0.2">
      <c r="A47" s="135" t="s">
        <v>116</v>
      </c>
      <c r="B47" s="121" t="s">
        <v>117</v>
      </c>
      <c r="C47" s="22" t="s">
        <v>118</v>
      </c>
      <c r="D47" s="24"/>
      <c r="E47" s="118"/>
      <c r="F47" s="24"/>
      <c r="G47" s="64" cm="1">
        <f t="array" aca="1" ref="G47:G51" ca="1">F47:F51-D47:D51</f>
        <v>0</v>
      </c>
      <c r="H47" s="145">
        <f>IF(D47=0,IF(F47=0,0,IF(F47&gt;0,100%,-100%)),(F47-D47)/D47)</f>
        <v>0</v>
      </c>
      <c r="I47" s="22"/>
      <c r="J47" s="38"/>
    </row>
    <row r="48" spans="1:10" s="1" customFormat="1" x14ac:dyDescent="0.2">
      <c r="A48" s="134" t="s">
        <v>119</v>
      </c>
      <c r="B48" s="121" t="s">
        <v>117</v>
      </c>
      <c r="C48" s="22" t="s">
        <v>80</v>
      </c>
      <c r="D48" s="24"/>
      <c r="E48" s="118"/>
      <c r="F48" s="24"/>
      <c r="G48" s="64">
        <f ca="1"/>
        <v>0</v>
      </c>
      <c r="H48" s="145">
        <f t="shared" ref="H48:H50" si="3">IF(D48=0,IF(F48=0,0,IF(F48&gt;0,100%,-100%)),(F48-D48)/D48)</f>
        <v>0</v>
      </c>
      <c r="I48" s="22"/>
      <c r="J48" s="38"/>
    </row>
    <row r="49" spans="1:10" s="1" customFormat="1" x14ac:dyDescent="0.2">
      <c r="A49" s="134" t="s">
        <v>120</v>
      </c>
      <c r="B49" s="121" t="s">
        <v>117</v>
      </c>
      <c r="C49" s="22" t="s">
        <v>80</v>
      </c>
      <c r="D49" s="24"/>
      <c r="E49" s="118"/>
      <c r="F49" s="24"/>
      <c r="G49" s="64">
        <f ca="1"/>
        <v>0</v>
      </c>
      <c r="H49" s="145">
        <f t="shared" si="3"/>
        <v>0</v>
      </c>
      <c r="I49" s="23"/>
      <c r="J49" s="38"/>
    </row>
    <row r="50" spans="1:10" s="1" customFormat="1" x14ac:dyDescent="0.2">
      <c r="A50" s="134" t="s">
        <v>121</v>
      </c>
      <c r="B50" s="121" t="s">
        <v>117</v>
      </c>
      <c r="C50" s="22" t="s">
        <v>80</v>
      </c>
      <c r="D50" s="24"/>
      <c r="E50" s="118"/>
      <c r="F50" s="24"/>
      <c r="G50" s="64">
        <f ca="1"/>
        <v>0</v>
      </c>
      <c r="H50" s="145">
        <f t="shared" si="3"/>
        <v>0</v>
      </c>
      <c r="I50" s="23"/>
      <c r="J50" s="38"/>
    </row>
    <row r="51" spans="1:10" x14ac:dyDescent="0.2">
      <c r="B51" s="189" t="s">
        <v>122</v>
      </c>
      <c r="C51" s="190"/>
      <c r="D51" s="62">
        <f ca="1">SUM(D47:OFFSET(D51,-1,0))</f>
        <v>0</v>
      </c>
      <c r="E51" s="63"/>
      <c r="F51" s="62">
        <f ca="1">SUM(F47:OFFSET(F51,-1,0))</f>
        <v>0</v>
      </c>
      <c r="G51" s="62">
        <f ca="1"/>
        <v>0</v>
      </c>
      <c r="H51" s="108"/>
      <c r="I51" s="108"/>
      <c r="J51" s="38"/>
    </row>
    <row r="52" spans="1:10" x14ac:dyDescent="0.2">
      <c r="B52" s="66"/>
      <c r="C52" s="66"/>
      <c r="D52" s="60"/>
      <c r="F52" s="60"/>
      <c r="G52" s="60"/>
      <c r="H52" s="148"/>
      <c r="I52" s="56"/>
      <c r="J52" s="38"/>
    </row>
    <row r="53" spans="1:10" x14ac:dyDescent="0.2">
      <c r="A53" s="136">
        <v>2</v>
      </c>
      <c r="B53" s="193" t="s">
        <v>123</v>
      </c>
      <c r="C53" s="193"/>
      <c r="D53" s="193"/>
      <c r="E53" s="193"/>
      <c r="F53" s="193"/>
      <c r="G53" s="193"/>
      <c r="H53" s="193"/>
      <c r="I53" s="193"/>
      <c r="J53" s="38"/>
    </row>
    <row r="54" spans="1:10" s="1" customFormat="1" x14ac:dyDescent="0.2">
      <c r="A54" s="133">
        <v>2.1</v>
      </c>
      <c r="B54" s="22" t="s">
        <v>124</v>
      </c>
      <c r="C54" s="22" t="s">
        <v>125</v>
      </c>
      <c r="D54" s="24"/>
      <c r="E54" s="118"/>
      <c r="F54" s="24"/>
      <c r="G54" s="64" cm="1">
        <f t="array" aca="1" ref="G54:G61" ca="1">F54:F61-D54:D61</f>
        <v>0</v>
      </c>
      <c r="H54" s="145">
        <f t="shared" ref="H54:H60" si="4">IF(D54=0,IF(F54=0,0,IF(F54&gt;0,100%,-100%)),(F54-D54)/D54)</f>
        <v>0</v>
      </c>
      <c r="I54" s="23"/>
      <c r="J54" s="38"/>
    </row>
    <row r="55" spans="1:10" s="1" customFormat="1" x14ac:dyDescent="0.2">
      <c r="A55" s="134">
        <v>2.2000000000000002</v>
      </c>
      <c r="B55" s="22" t="s">
        <v>124</v>
      </c>
      <c r="C55" s="22" t="s">
        <v>125</v>
      </c>
      <c r="D55" s="21"/>
      <c r="E55" s="118"/>
      <c r="F55" s="21"/>
      <c r="G55" s="70">
        <f ca="1"/>
        <v>0</v>
      </c>
      <c r="H55" s="145">
        <f t="shared" si="4"/>
        <v>0</v>
      </c>
      <c r="I55" s="23"/>
      <c r="J55" s="38"/>
    </row>
    <row r="56" spans="1:10" s="1" customFormat="1" x14ac:dyDescent="0.2">
      <c r="A56" s="134">
        <v>2.2999999999999998</v>
      </c>
      <c r="B56" s="22" t="s">
        <v>124</v>
      </c>
      <c r="C56" s="22" t="s">
        <v>125</v>
      </c>
      <c r="D56" s="21"/>
      <c r="E56" s="118"/>
      <c r="F56" s="21"/>
      <c r="G56" s="70">
        <f ca="1"/>
        <v>0</v>
      </c>
      <c r="H56" s="145">
        <f t="shared" si="4"/>
        <v>0</v>
      </c>
      <c r="I56" s="23"/>
      <c r="J56" s="38"/>
    </row>
    <row r="57" spans="1:10" s="1" customFormat="1" x14ac:dyDescent="0.2">
      <c r="A57" s="134">
        <v>2.4</v>
      </c>
      <c r="B57" s="22" t="s">
        <v>124</v>
      </c>
      <c r="C57" s="22" t="s">
        <v>125</v>
      </c>
      <c r="D57" s="21"/>
      <c r="E57" s="118"/>
      <c r="F57" s="21"/>
      <c r="G57" s="70">
        <f ca="1"/>
        <v>0</v>
      </c>
      <c r="H57" s="145">
        <f t="shared" si="4"/>
        <v>0</v>
      </c>
      <c r="I57" s="23"/>
      <c r="J57" s="38"/>
    </row>
    <row r="58" spans="1:10" s="1" customFormat="1" x14ac:dyDescent="0.2">
      <c r="A58" s="134">
        <v>2.5</v>
      </c>
      <c r="B58" s="22" t="s">
        <v>124</v>
      </c>
      <c r="C58" s="22" t="s">
        <v>125</v>
      </c>
      <c r="D58" s="21"/>
      <c r="E58" s="118"/>
      <c r="F58" s="21"/>
      <c r="G58" s="70">
        <f ca="1"/>
        <v>0</v>
      </c>
      <c r="H58" s="145">
        <f t="shared" si="4"/>
        <v>0</v>
      </c>
      <c r="I58" s="23"/>
      <c r="J58" s="38"/>
    </row>
    <row r="59" spans="1:10" s="1" customFormat="1" x14ac:dyDescent="0.2">
      <c r="A59" s="134">
        <v>2.6</v>
      </c>
      <c r="B59" s="22" t="s">
        <v>124</v>
      </c>
      <c r="C59" s="22" t="s">
        <v>125</v>
      </c>
      <c r="D59" s="21"/>
      <c r="E59" s="118"/>
      <c r="F59" s="21"/>
      <c r="G59" s="70">
        <f ca="1"/>
        <v>0</v>
      </c>
      <c r="H59" s="145">
        <f t="shared" si="4"/>
        <v>0</v>
      </c>
      <c r="I59" s="23"/>
      <c r="J59" s="38"/>
    </row>
    <row r="60" spans="1:10" s="1" customFormat="1" ht="22.5" x14ac:dyDescent="0.2">
      <c r="A60" s="134">
        <v>2.7</v>
      </c>
      <c r="B60" s="22" t="s">
        <v>124</v>
      </c>
      <c r="C60" s="22" t="s">
        <v>126</v>
      </c>
      <c r="D60" s="21"/>
      <c r="E60" s="118"/>
      <c r="F60" s="21"/>
      <c r="G60" s="70">
        <f ca="1"/>
        <v>0</v>
      </c>
      <c r="H60" s="145">
        <f t="shared" si="4"/>
        <v>0</v>
      </c>
      <c r="I60" s="23"/>
      <c r="J60" s="38"/>
    </row>
    <row r="61" spans="1:10" x14ac:dyDescent="0.2">
      <c r="B61" s="189" t="s">
        <v>127</v>
      </c>
      <c r="C61" s="190"/>
      <c r="D61" s="62">
        <f ca="1">SUM(D54:OFFSET(D61,-1,0))</f>
        <v>0</v>
      </c>
      <c r="E61" s="63"/>
      <c r="F61" s="62">
        <f ca="1">SUM(F54:OFFSET(F61,-1,0))</f>
        <v>0</v>
      </c>
      <c r="G61" s="67">
        <f ca="1"/>
        <v>0</v>
      </c>
      <c r="H61" s="108"/>
      <c r="I61" s="108"/>
      <c r="J61" s="38"/>
    </row>
    <row r="62" spans="1:10" x14ac:dyDescent="0.2">
      <c r="B62" s="68"/>
      <c r="C62" s="68"/>
      <c r="D62" s="58"/>
      <c r="E62" s="69"/>
      <c r="F62" s="58"/>
      <c r="G62" s="60"/>
      <c r="H62" s="148"/>
      <c r="I62" s="56"/>
      <c r="J62" s="38"/>
    </row>
    <row r="63" spans="1:10" x14ac:dyDescent="0.2">
      <c r="A63" s="136">
        <v>3</v>
      </c>
      <c r="B63" s="193" t="s">
        <v>128</v>
      </c>
      <c r="C63" s="193"/>
      <c r="D63" s="193"/>
      <c r="E63" s="193"/>
      <c r="F63" s="193"/>
      <c r="G63" s="193"/>
      <c r="H63" s="193"/>
      <c r="I63" s="193"/>
      <c r="J63" s="38"/>
    </row>
    <row r="64" spans="1:10" s="1" customFormat="1" x14ac:dyDescent="0.2">
      <c r="A64" s="133">
        <v>3.1</v>
      </c>
      <c r="B64" s="191" t="s">
        <v>129</v>
      </c>
      <c r="C64" s="192"/>
      <c r="D64" s="21"/>
      <c r="E64" s="118"/>
      <c r="F64" s="21"/>
      <c r="G64" s="64" cm="1">
        <f t="array" aca="1" ref="G64:G73" ca="1">F64:F73-D64:D73</f>
        <v>0</v>
      </c>
      <c r="H64" s="145">
        <f t="shared" ref="H64:H72" si="5">IF(D64=0,IF(F64=0,0,IF(F64&gt;0,100%,-100%)),(F64-D64)/D64)</f>
        <v>0</v>
      </c>
      <c r="I64" s="23"/>
      <c r="J64" s="38"/>
    </row>
    <row r="65" spans="1:10" s="1" customFormat="1" x14ac:dyDescent="0.2">
      <c r="A65" s="133">
        <v>3.2</v>
      </c>
      <c r="B65" s="191" t="s">
        <v>130</v>
      </c>
      <c r="C65" s="192"/>
      <c r="D65" s="21"/>
      <c r="E65" s="118"/>
      <c r="F65" s="21"/>
      <c r="G65" s="64">
        <f ca="1"/>
        <v>0</v>
      </c>
      <c r="H65" s="145">
        <f t="shared" si="5"/>
        <v>0</v>
      </c>
      <c r="I65" s="23"/>
      <c r="J65" s="38"/>
    </row>
    <row r="66" spans="1:10" s="1" customFormat="1" x14ac:dyDescent="0.2">
      <c r="A66" s="133">
        <v>3.3</v>
      </c>
      <c r="B66" s="191" t="s">
        <v>131</v>
      </c>
      <c r="C66" s="192"/>
      <c r="D66" s="21"/>
      <c r="E66" s="118"/>
      <c r="F66" s="21"/>
      <c r="G66" s="64">
        <f ca="1"/>
        <v>0</v>
      </c>
      <c r="H66" s="145">
        <f t="shared" si="5"/>
        <v>0</v>
      </c>
      <c r="I66" s="23"/>
      <c r="J66" s="38"/>
    </row>
    <row r="67" spans="1:10" s="1" customFormat="1" x14ac:dyDescent="0.2">
      <c r="A67" s="133">
        <v>3.4</v>
      </c>
      <c r="B67" s="191" t="s">
        <v>132</v>
      </c>
      <c r="C67" s="192"/>
      <c r="D67" s="21"/>
      <c r="E67" s="118"/>
      <c r="F67" s="21"/>
      <c r="G67" s="64">
        <f ca="1"/>
        <v>0</v>
      </c>
      <c r="H67" s="145">
        <f t="shared" si="5"/>
        <v>0</v>
      </c>
      <c r="I67" s="23"/>
      <c r="J67" s="38"/>
    </row>
    <row r="68" spans="1:10" s="17" customFormat="1" x14ac:dyDescent="0.2">
      <c r="A68" s="133">
        <v>3.5</v>
      </c>
      <c r="B68" s="191" t="s">
        <v>133</v>
      </c>
      <c r="C68" s="192"/>
      <c r="D68" s="21"/>
      <c r="E68" s="118"/>
      <c r="F68" s="21"/>
      <c r="G68" s="64">
        <f ca="1"/>
        <v>0</v>
      </c>
      <c r="H68" s="145">
        <f t="shared" si="5"/>
        <v>0</v>
      </c>
      <c r="I68" s="23"/>
      <c r="J68" s="61"/>
    </row>
    <row r="69" spans="1:10" s="1" customFormat="1" x14ac:dyDescent="0.2">
      <c r="A69" s="133">
        <v>3.6</v>
      </c>
      <c r="B69" s="191" t="s">
        <v>134</v>
      </c>
      <c r="C69" s="192"/>
      <c r="D69" s="21"/>
      <c r="E69" s="118"/>
      <c r="F69" s="21"/>
      <c r="G69" s="64">
        <f ca="1"/>
        <v>0</v>
      </c>
      <c r="H69" s="145">
        <f t="shared" si="5"/>
        <v>0</v>
      </c>
      <c r="I69" s="23"/>
      <c r="J69" s="38"/>
    </row>
    <row r="70" spans="1:10" s="1" customFormat="1" x14ac:dyDescent="0.2">
      <c r="A70" s="133">
        <v>3.7</v>
      </c>
      <c r="B70" s="203" t="s">
        <v>135</v>
      </c>
      <c r="C70" s="204"/>
      <c r="D70" s="21"/>
      <c r="E70" s="118"/>
      <c r="F70" s="21"/>
      <c r="G70" s="64">
        <f ca="1"/>
        <v>0</v>
      </c>
      <c r="H70" s="145">
        <f t="shared" si="5"/>
        <v>0</v>
      </c>
      <c r="I70" s="23"/>
      <c r="J70" s="38"/>
    </row>
    <row r="71" spans="1:10" s="1" customFormat="1" x14ac:dyDescent="0.2">
      <c r="A71" s="133">
        <v>3.8</v>
      </c>
      <c r="B71" s="203" t="s">
        <v>136</v>
      </c>
      <c r="C71" s="204"/>
      <c r="D71" s="21"/>
      <c r="E71" s="118"/>
      <c r="F71" s="21"/>
      <c r="G71" s="64">
        <f ca="1"/>
        <v>0</v>
      </c>
      <c r="H71" s="145">
        <f t="shared" si="5"/>
        <v>0</v>
      </c>
      <c r="I71" s="23"/>
      <c r="J71" s="38"/>
    </row>
    <row r="72" spans="1:10" s="1" customFormat="1" x14ac:dyDescent="0.2">
      <c r="A72" s="134">
        <v>3.9</v>
      </c>
      <c r="B72" s="121" t="s">
        <v>98</v>
      </c>
      <c r="C72" s="22" t="s">
        <v>80</v>
      </c>
      <c r="D72" s="21"/>
      <c r="E72" s="118"/>
      <c r="F72" s="21"/>
      <c r="G72" s="64">
        <f ca="1"/>
        <v>0</v>
      </c>
      <c r="H72" s="145">
        <f t="shared" si="5"/>
        <v>0</v>
      </c>
      <c r="I72" s="23"/>
      <c r="J72" s="38"/>
    </row>
    <row r="73" spans="1:10" x14ac:dyDescent="0.2">
      <c r="B73" s="189" t="s">
        <v>137</v>
      </c>
      <c r="C73" s="190"/>
      <c r="D73" s="62">
        <f ca="1">SUM(D64:OFFSET(D73,-1,0))</f>
        <v>0</v>
      </c>
      <c r="E73" s="63"/>
      <c r="F73" s="62">
        <f ca="1">SUM(F64:OFFSET(F73,-1,0))</f>
        <v>0</v>
      </c>
      <c r="G73" s="62">
        <f ca="1"/>
        <v>0</v>
      </c>
      <c r="H73" s="108"/>
      <c r="I73" s="108"/>
      <c r="J73" s="38"/>
    </row>
    <row r="74" spans="1:10" x14ac:dyDescent="0.2">
      <c r="B74" s="66"/>
      <c r="C74" s="66"/>
      <c r="D74" s="60"/>
      <c r="F74" s="60"/>
      <c r="G74" s="60"/>
      <c r="H74" s="148"/>
      <c r="I74" s="56"/>
      <c r="J74" s="38"/>
    </row>
    <row r="75" spans="1:10" x14ac:dyDescent="0.2">
      <c r="A75" s="136">
        <v>4</v>
      </c>
      <c r="B75" s="193" t="s">
        <v>138</v>
      </c>
      <c r="C75" s="193"/>
      <c r="D75" s="193"/>
      <c r="E75" s="193"/>
      <c r="F75" s="193"/>
      <c r="G75" s="193"/>
      <c r="H75" s="193"/>
      <c r="I75" s="193"/>
      <c r="J75" s="38"/>
    </row>
    <row r="76" spans="1:10" s="1" customFormat="1" x14ac:dyDescent="0.2">
      <c r="A76" s="133">
        <v>4.0999999999999996</v>
      </c>
      <c r="B76" s="22" t="s">
        <v>139</v>
      </c>
      <c r="C76" s="22" t="s">
        <v>118</v>
      </c>
      <c r="D76" s="21"/>
      <c r="E76" s="118"/>
      <c r="F76" s="21"/>
      <c r="G76" s="64" cm="1">
        <f t="array" aca="1" ref="G76:G79" ca="1">F76:F79-D76:D79</f>
        <v>0</v>
      </c>
      <c r="H76" s="145">
        <f t="shared" ref="H76:H78" si="6">IF(D76=0,IF(F76=0,0,IF(F76&gt;0,100%,-100%)),(F76-D76)/D76)</f>
        <v>0</v>
      </c>
      <c r="I76" s="23"/>
      <c r="J76" s="38"/>
    </row>
    <row r="77" spans="1:10" s="1" customFormat="1" x14ac:dyDescent="0.2">
      <c r="A77" s="134">
        <v>4.2</v>
      </c>
      <c r="B77" s="22" t="s">
        <v>139</v>
      </c>
      <c r="C77" s="22" t="s">
        <v>118</v>
      </c>
      <c r="D77" s="21"/>
      <c r="E77" s="118"/>
      <c r="F77" s="21"/>
      <c r="G77" s="64">
        <f ca="1"/>
        <v>0</v>
      </c>
      <c r="H77" s="145">
        <f t="shared" si="6"/>
        <v>0</v>
      </c>
      <c r="I77" s="23"/>
      <c r="J77" s="38"/>
    </row>
    <row r="78" spans="1:10" s="1" customFormat="1" x14ac:dyDescent="0.2">
      <c r="A78" s="134">
        <v>4.3</v>
      </c>
      <c r="B78" s="22" t="s">
        <v>139</v>
      </c>
      <c r="C78" s="22" t="s">
        <v>80</v>
      </c>
      <c r="D78" s="24"/>
      <c r="E78" s="119"/>
      <c r="F78" s="24"/>
      <c r="G78" s="64">
        <f ca="1"/>
        <v>0</v>
      </c>
      <c r="H78" s="145">
        <f t="shared" si="6"/>
        <v>0</v>
      </c>
      <c r="I78" s="23"/>
      <c r="J78" s="38"/>
    </row>
    <row r="79" spans="1:10" x14ac:dyDescent="0.2">
      <c r="B79" s="189" t="s">
        <v>140</v>
      </c>
      <c r="C79" s="190"/>
      <c r="D79" s="67">
        <f ca="1">SUM(D76:OFFSET(D79,-1,0))</f>
        <v>0</v>
      </c>
      <c r="E79" s="71"/>
      <c r="F79" s="67">
        <f ca="1">SUM(F76:OFFSET(F79,-1,0))</f>
        <v>0</v>
      </c>
      <c r="G79" s="62">
        <f ca="1"/>
        <v>0</v>
      </c>
      <c r="H79" s="108"/>
      <c r="I79" s="108"/>
      <c r="J79" s="38"/>
    </row>
    <row r="80" spans="1:10" x14ac:dyDescent="0.2">
      <c r="B80" s="66"/>
      <c r="C80" s="66"/>
      <c r="D80" s="60"/>
      <c r="F80" s="60"/>
      <c r="G80" s="60"/>
      <c r="H80" s="148"/>
      <c r="I80" s="56"/>
      <c r="J80" s="38"/>
    </row>
    <row r="81" spans="1:10" x14ac:dyDescent="0.2">
      <c r="A81" s="136">
        <v>5</v>
      </c>
      <c r="B81" s="193" t="s">
        <v>141</v>
      </c>
      <c r="C81" s="193"/>
      <c r="D81" s="193"/>
      <c r="E81" s="193"/>
      <c r="F81" s="193"/>
      <c r="G81" s="193"/>
      <c r="H81" s="193"/>
      <c r="I81" s="193"/>
      <c r="J81" s="38"/>
    </row>
    <row r="82" spans="1:10" s="1" customFormat="1" x14ac:dyDescent="0.2">
      <c r="A82" s="137">
        <v>5.0999999999999996</v>
      </c>
      <c r="B82" s="121" t="s">
        <v>117</v>
      </c>
      <c r="C82" s="22" t="s">
        <v>118</v>
      </c>
      <c r="D82" s="21"/>
      <c r="E82" s="118"/>
      <c r="F82" s="21"/>
      <c r="G82" s="64" cm="1">
        <f t="array" aca="1" ref="G82:G84" ca="1">F82:F84-D82:D84</f>
        <v>0</v>
      </c>
      <c r="H82" s="145">
        <f t="shared" ref="H82:H83" si="7">IF(D82=0,IF(F82=0,0,IF(F82&gt;0,100%,-100%)),(F82-D82)/D82)</f>
        <v>0</v>
      </c>
      <c r="I82" s="23"/>
      <c r="J82" s="38"/>
    </row>
    <row r="83" spans="1:10" s="1" customFormat="1" x14ac:dyDescent="0.2">
      <c r="A83" s="134">
        <v>5.2</v>
      </c>
      <c r="B83" s="121" t="s">
        <v>117</v>
      </c>
      <c r="C83" s="22" t="s">
        <v>80</v>
      </c>
      <c r="D83" s="21"/>
      <c r="E83" s="118"/>
      <c r="F83" s="21"/>
      <c r="G83" s="64">
        <f ca="1"/>
        <v>0</v>
      </c>
      <c r="H83" s="145">
        <f t="shared" si="7"/>
        <v>0</v>
      </c>
      <c r="I83" s="23"/>
      <c r="J83" s="38"/>
    </row>
    <row r="84" spans="1:10" x14ac:dyDescent="0.2">
      <c r="B84" s="189" t="s">
        <v>142</v>
      </c>
      <c r="C84" s="190"/>
      <c r="D84" s="62">
        <f ca="1">SUM(D82:OFFSET(D84,-1,0))</f>
        <v>0</v>
      </c>
      <c r="E84" s="63"/>
      <c r="F84" s="62">
        <f ca="1">SUM(F82:OFFSET(F84,-1,0))</f>
        <v>0</v>
      </c>
      <c r="G84" s="64">
        <f ca="1"/>
        <v>0</v>
      </c>
      <c r="H84" s="108"/>
      <c r="I84" s="108"/>
      <c r="J84" s="38"/>
    </row>
    <row r="85" spans="1:10" ht="15.75" thickBot="1" x14ac:dyDescent="0.25">
      <c r="B85" s="66"/>
      <c r="C85" s="66"/>
      <c r="D85" s="60"/>
      <c r="F85" s="60"/>
      <c r="G85" s="60"/>
      <c r="H85" s="148"/>
      <c r="I85" s="56"/>
      <c r="J85" s="38"/>
    </row>
    <row r="86" spans="1:10" ht="15.75" thickBot="1" x14ac:dyDescent="0.25">
      <c r="B86" s="185" t="s">
        <v>143</v>
      </c>
      <c r="C86" s="186"/>
      <c r="D86" s="72">
        <f ca="1">SUM(D84+D79+D73+D61+D51+D44+D34+D22)</f>
        <v>0</v>
      </c>
      <c r="E86" s="73"/>
      <c r="F86" s="72">
        <f ca="1">SUM(F84+F79+F73+F61+F51+F44+F34+F22)</f>
        <v>0</v>
      </c>
      <c r="G86" s="72">
        <f ca="1">F86-D86</f>
        <v>0</v>
      </c>
      <c r="H86" s="150"/>
      <c r="I86" s="56"/>
      <c r="J86" s="38"/>
    </row>
    <row r="87" spans="1:10" x14ac:dyDescent="0.2">
      <c r="B87" s="38"/>
      <c r="C87" s="38"/>
      <c r="D87" s="74"/>
      <c r="F87" s="74"/>
      <c r="G87" s="74"/>
      <c r="H87" s="151"/>
      <c r="I87" s="56"/>
      <c r="J87" s="38"/>
    </row>
    <row r="88" spans="1:10" hidden="1" x14ac:dyDescent="0.2">
      <c r="B88" s="38"/>
      <c r="C88" s="38"/>
      <c r="D88" s="74"/>
      <c r="F88" s="74"/>
      <c r="G88" s="74"/>
      <c r="H88" s="151"/>
      <c r="I88" s="56"/>
      <c r="J88" s="38"/>
    </row>
    <row r="89" spans="1:10" hidden="1" x14ac:dyDescent="0.2">
      <c r="B89" s="38"/>
      <c r="C89" s="38"/>
      <c r="D89" s="74"/>
      <c r="F89" s="74"/>
      <c r="G89" s="74"/>
      <c r="H89" s="151"/>
      <c r="I89" s="56"/>
      <c r="J89" s="38"/>
    </row>
    <row r="90" spans="1:10" hidden="1" x14ac:dyDescent="0.2">
      <c r="B90" s="38"/>
      <c r="C90" s="38"/>
      <c r="D90" s="74"/>
      <c r="F90" s="74"/>
      <c r="G90" s="74"/>
      <c r="H90" s="151"/>
      <c r="I90" s="56"/>
      <c r="J90" s="38"/>
    </row>
    <row r="91" spans="1:10" hidden="1" x14ac:dyDescent="0.2">
      <c r="B91" s="38"/>
      <c r="C91" s="38"/>
      <c r="D91" s="74"/>
      <c r="F91" s="74"/>
      <c r="G91" s="74"/>
      <c r="H91" s="151"/>
      <c r="I91" s="56"/>
      <c r="J91" s="38"/>
    </row>
    <row r="92" spans="1:10" hidden="1" x14ac:dyDescent="0.2">
      <c r="B92" s="38"/>
      <c r="C92" s="38"/>
      <c r="D92" s="74"/>
      <c r="F92" s="74"/>
      <c r="G92" s="74"/>
      <c r="H92" s="151"/>
      <c r="I92" s="56"/>
      <c r="J92" s="38"/>
    </row>
    <row r="93" spans="1:10" hidden="1" x14ac:dyDescent="0.2">
      <c r="B93" s="38"/>
      <c r="C93" s="38"/>
      <c r="D93" s="74"/>
      <c r="F93" s="74"/>
      <c r="G93" s="74"/>
      <c r="H93" s="151"/>
      <c r="I93" s="56"/>
      <c r="J93" s="38"/>
    </row>
    <row r="94" spans="1:10" hidden="1" x14ac:dyDescent="0.2">
      <c r="B94" s="38"/>
      <c r="C94" s="38"/>
      <c r="D94" s="74"/>
      <c r="F94" s="74"/>
      <c r="G94" s="74"/>
      <c r="H94" s="151"/>
      <c r="I94" s="56"/>
      <c r="J94" s="38"/>
    </row>
    <row r="95" spans="1:10" hidden="1" x14ac:dyDescent="0.2">
      <c r="B95" s="38"/>
      <c r="C95" s="38"/>
      <c r="D95" s="74"/>
      <c r="F95" s="74"/>
      <c r="G95" s="74"/>
      <c r="H95" s="151"/>
      <c r="I95" s="56"/>
      <c r="J95" s="38"/>
    </row>
    <row r="96" spans="1:10" hidden="1" x14ac:dyDescent="0.2">
      <c r="I96" s="56"/>
    </row>
  </sheetData>
  <sheetProtection algorithmName="SHA-512" hashValue="39o0S+zRfWl/wbtP1D9F69yzLTGo01Mr5JhdtXV2wzFJTzjdSVpVELYJb6qL41C8mq5tVWtijvqOwGC9smG6+A==" saltValue="GKxn3JUMoi5z1W3d6uFmwg==" spinCount="100000" sheet="1" insertRows="0"/>
  <mergeCells count="46">
    <mergeCell ref="B30:C30"/>
    <mergeCell ref="B25:C25"/>
    <mergeCell ref="B75:I75"/>
    <mergeCell ref="B69:C69"/>
    <mergeCell ref="B70:C70"/>
    <mergeCell ref="B71:C71"/>
    <mergeCell ref="B34:C34"/>
    <mergeCell ref="B38:C38"/>
    <mergeCell ref="B39:C39"/>
    <mergeCell ref="B40:C40"/>
    <mergeCell ref="B65:C65"/>
    <mergeCell ref="B66:C66"/>
    <mergeCell ref="B36:I36"/>
    <mergeCell ref="D7:E7"/>
    <mergeCell ref="B8:C8"/>
    <mergeCell ref="B17:C17"/>
    <mergeCell ref="B22:C22"/>
    <mergeCell ref="B15:C15"/>
    <mergeCell ref="B16:C16"/>
    <mergeCell ref="B18:C18"/>
    <mergeCell ref="B10:I10"/>
    <mergeCell ref="B13:C13"/>
    <mergeCell ref="B14:C14"/>
    <mergeCell ref="B26:C26"/>
    <mergeCell ref="B27:C27"/>
    <mergeCell ref="B28:C28"/>
    <mergeCell ref="B29:C29"/>
    <mergeCell ref="B11:I11"/>
    <mergeCell ref="B12:C12"/>
    <mergeCell ref="B24:I24"/>
    <mergeCell ref="A1:I1"/>
    <mergeCell ref="B86:C86"/>
    <mergeCell ref="B37:C37"/>
    <mergeCell ref="B44:C44"/>
    <mergeCell ref="B51:C51"/>
    <mergeCell ref="B61:C61"/>
    <mergeCell ref="B84:C84"/>
    <mergeCell ref="B64:C64"/>
    <mergeCell ref="B63:I63"/>
    <mergeCell ref="B67:C67"/>
    <mergeCell ref="B46:I46"/>
    <mergeCell ref="B53:I53"/>
    <mergeCell ref="B68:C68"/>
    <mergeCell ref="B81:I81"/>
    <mergeCell ref="B73:C73"/>
    <mergeCell ref="B79:C79"/>
  </mergeCells>
  <phoneticPr fontId="2" type="noConversion"/>
  <conditionalFormatting sqref="H12:H21 H23 H25:H33 H35 H37:H43 H45 H47:H50 H54:H60 H64:H72 H76:H78 H82:H83">
    <cfRule type="expression" dxfId="3" priority="1">
      <formula>OR(H12&gt;=20%,H12&lt;=-20%)</formula>
    </cfRule>
  </conditionalFormatting>
  <dataValidations disablePrompts="1" count="2">
    <dataValidation type="list" allowBlank="1" showInputMessage="1" showErrorMessage="1" sqref="E25:E33 E12:E21 E54:E60 E76:E78 E82:E83 E47:E50 E37:E43 E64:E72" xr:uid="{F6ADA084-28B4-4ED3-9A17-285AEB35062F}">
      <formula1>"Yes, No"</formula1>
    </dataValidation>
    <dataValidation type="list" allowBlank="1" showInputMessage="1" showErrorMessage="1" sqref="B76:B78" xr:uid="{B920BF42-4762-4FB1-B886-515DBF7F3F25}">
      <formula1>"(specify type),Corporation,Foundation,Individual,Other"</formula1>
    </dataValidation>
  </dataValidations>
  <printOptions horizontalCentered="1"/>
  <pageMargins left="0.39370078740157483" right="0.39370078740157483" top="1.3779527559055118" bottom="0.78740157480314965" header="0.51181102362204722" footer="0.51181102362204722"/>
  <pageSetup paperSize="5" scale="84" orientation="landscape" r:id="rId1"/>
  <headerFooter>
    <oddHeader>&amp;L&amp;G&amp;C&amp;"Arial,Bold"FINANCIAL STRUCTURE / FINAL REVENUES
Medium to Large-Scale Festivals Program
&amp;A</oddHeader>
    <oddFooter>&amp;L&amp;8Telefilm Canada -  Budget / Final Costs Template - Medium to Large-Scale Festivals Program - December 2025&amp;R&amp;8Page &amp;P</oddFooter>
  </headerFooter>
  <rowBreaks count="1" manualBreakCount="1">
    <brk id="59" max="8"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0602-1040-4F31-91B1-4ABA09A3B66C}">
  <sheetPr>
    <pageSetUpPr fitToPage="1"/>
  </sheetPr>
  <dimension ref="A1:O36"/>
  <sheetViews>
    <sheetView zoomScaleNormal="100" workbookViewId="0">
      <selection activeCell="B26" sqref="B26"/>
    </sheetView>
  </sheetViews>
  <sheetFormatPr defaultColWidth="0" defaultRowHeight="0" customHeight="1" zeroHeight="1" x14ac:dyDescent="0.2"/>
  <cols>
    <col min="1" max="1" width="5.42578125" style="139" customWidth="1"/>
    <col min="2" max="2" width="40.28515625" style="1" customWidth="1"/>
    <col min="3" max="3" width="31.42578125" style="1" customWidth="1"/>
    <col min="4" max="4" width="44" style="1" customWidth="1"/>
    <col min="5" max="5" width="20.5703125" style="12" customWidth="1"/>
    <col min="6" max="6" width="15.28515625" style="15" customWidth="1"/>
    <col min="7" max="8" width="20.5703125" style="12" customWidth="1"/>
    <col min="9" max="9" width="6.140625" style="12" customWidth="1"/>
    <col min="10" max="10" width="20.5703125" style="7" customWidth="1"/>
    <col min="11" max="11" width="4" style="37" customWidth="1"/>
    <col min="12" max="15" width="0" style="1" hidden="1" customWidth="1"/>
    <col min="16" max="16384" width="10.7109375" style="1" hidden="1"/>
  </cols>
  <sheetData>
    <row r="1" spans="1:11" s="37" customFormat="1" ht="91.5" customHeight="1" x14ac:dyDescent="0.2">
      <c r="A1" s="206" t="s">
        <v>144</v>
      </c>
      <c r="B1" s="207"/>
      <c r="C1" s="207"/>
      <c r="D1" s="207"/>
      <c r="E1" s="207"/>
      <c r="F1" s="207"/>
      <c r="G1" s="207"/>
      <c r="H1" s="207"/>
      <c r="I1" s="207"/>
      <c r="J1" s="208"/>
    </row>
    <row r="2" spans="1:11" s="37" customFormat="1" ht="7.5" customHeight="1" x14ac:dyDescent="0.2">
      <c r="A2" s="125"/>
      <c r="E2" s="54"/>
      <c r="F2" s="55"/>
      <c r="G2" s="54"/>
      <c r="H2" s="54"/>
      <c r="I2" s="54"/>
      <c r="J2" s="56"/>
    </row>
    <row r="3" spans="1:11" s="37" customFormat="1" ht="15" x14ac:dyDescent="0.2">
      <c r="A3" s="77" t="s">
        <v>55</v>
      </c>
      <c r="B3" s="57" t="str">
        <f>IF('Summary Page'!C3="","",'Summary Page'!C3)</f>
        <v/>
      </c>
      <c r="C3" s="57"/>
      <c r="E3" s="54"/>
      <c r="F3" s="55"/>
      <c r="G3" s="58"/>
      <c r="H3" s="58"/>
      <c r="I3" s="58"/>
      <c r="J3" s="56"/>
    </row>
    <row r="4" spans="1:11" s="37" customFormat="1" ht="4.5" customHeight="1" x14ac:dyDescent="0.2">
      <c r="A4" s="77"/>
      <c r="B4" s="57"/>
      <c r="C4" s="57"/>
      <c r="E4" s="54"/>
      <c r="F4" s="55"/>
      <c r="G4" s="58"/>
      <c r="H4" s="58"/>
      <c r="I4" s="58"/>
      <c r="J4" s="56"/>
    </row>
    <row r="5" spans="1:11" s="37" customFormat="1" ht="15.75" x14ac:dyDescent="0.25">
      <c r="A5" s="126" t="s">
        <v>145</v>
      </c>
      <c r="B5" s="57"/>
      <c r="C5" s="57"/>
      <c r="E5" s="54"/>
      <c r="F5" s="55"/>
      <c r="G5" s="58"/>
      <c r="H5" s="58"/>
      <c r="I5" s="58"/>
      <c r="J5" s="56"/>
    </row>
    <row r="6" spans="1:11" s="37" customFormat="1" ht="6" customHeight="1" x14ac:dyDescent="0.2">
      <c r="A6" s="125"/>
      <c r="B6" s="41"/>
      <c r="C6" s="41"/>
      <c r="D6" s="41"/>
      <c r="E6" s="60"/>
      <c r="F6" s="55"/>
      <c r="G6" s="60"/>
      <c r="H6" s="60"/>
      <c r="I6" s="60"/>
      <c r="J6" s="56"/>
      <c r="K6" s="38"/>
    </row>
    <row r="7" spans="1:11" s="37" customFormat="1" ht="25.5" customHeight="1" x14ac:dyDescent="0.2">
      <c r="A7" s="125"/>
      <c r="B7" s="41"/>
      <c r="C7" s="41"/>
      <c r="D7" s="41"/>
      <c r="E7" s="197" t="s">
        <v>57</v>
      </c>
      <c r="F7" s="197"/>
      <c r="G7" s="25" t="s">
        <v>58</v>
      </c>
      <c r="H7" s="39"/>
      <c r="I7" s="39"/>
      <c r="J7" s="39"/>
      <c r="K7" s="38"/>
    </row>
    <row r="8" spans="1:11" ht="28.15" customHeight="1" x14ac:dyDescent="0.2">
      <c r="A8" s="127" t="s">
        <v>8</v>
      </c>
      <c r="B8" s="198" t="s">
        <v>9</v>
      </c>
      <c r="C8" s="216"/>
      <c r="D8" s="199"/>
      <c r="E8" s="26" t="s">
        <v>146</v>
      </c>
      <c r="F8" s="26" t="s">
        <v>147</v>
      </c>
      <c r="G8" s="25" t="s">
        <v>148</v>
      </c>
      <c r="H8" s="27" t="s">
        <v>12</v>
      </c>
      <c r="I8" s="149" t="s">
        <v>61</v>
      </c>
      <c r="J8" s="5" t="s">
        <v>13</v>
      </c>
      <c r="K8" s="38"/>
    </row>
    <row r="9" spans="1:11" ht="15" x14ac:dyDescent="0.2">
      <c r="A9" s="140" t="s">
        <v>25</v>
      </c>
      <c r="B9" s="215" t="s">
        <v>149</v>
      </c>
      <c r="C9" s="215"/>
      <c r="D9" s="215"/>
      <c r="E9" s="215"/>
      <c r="F9" s="215"/>
      <c r="G9" s="215"/>
      <c r="H9" s="215"/>
      <c r="I9" s="215"/>
      <c r="J9" s="215"/>
      <c r="K9" s="38"/>
    </row>
    <row r="10" spans="1:11" s="37" customFormat="1" ht="49.5" customHeight="1" x14ac:dyDescent="0.2">
      <c r="A10" s="130"/>
      <c r="B10" s="46" t="s">
        <v>150</v>
      </c>
      <c r="C10" s="49" t="s">
        <v>151</v>
      </c>
      <c r="D10" s="49" t="s">
        <v>152</v>
      </c>
      <c r="E10" s="52"/>
      <c r="F10" s="52"/>
      <c r="G10" s="52"/>
      <c r="H10" s="52"/>
      <c r="I10" s="52"/>
      <c r="J10" s="52"/>
      <c r="K10" s="38"/>
    </row>
    <row r="11" spans="1:11" ht="15" x14ac:dyDescent="0.2">
      <c r="A11" s="141" t="s">
        <v>153</v>
      </c>
      <c r="B11" s="23" t="s">
        <v>118</v>
      </c>
      <c r="C11" s="23" t="s">
        <v>118</v>
      </c>
      <c r="D11" s="23" t="s">
        <v>118</v>
      </c>
      <c r="E11" s="21"/>
      <c r="F11" s="118"/>
      <c r="G11" s="21"/>
      <c r="H11" s="64" cm="1">
        <f t="array" aca="1" ref="H11:H22" ca="1">G11:G22-E11:E22</f>
        <v>0</v>
      </c>
      <c r="I11" s="145">
        <f>IF(E11=0,IF(G11=0,0,IF(G11&gt;0,100%,-100%)),(G11-E11)/E11)</f>
        <v>0</v>
      </c>
      <c r="J11" s="23"/>
      <c r="K11" s="38"/>
    </row>
    <row r="12" spans="1:11" ht="15" x14ac:dyDescent="0.2">
      <c r="A12" s="138" t="s">
        <v>154</v>
      </c>
      <c r="B12" s="23" t="s">
        <v>118</v>
      </c>
      <c r="C12" s="23" t="s">
        <v>118</v>
      </c>
      <c r="D12" s="23" t="s">
        <v>118</v>
      </c>
      <c r="E12" s="21"/>
      <c r="F12" s="118"/>
      <c r="G12" s="21"/>
      <c r="H12" s="64">
        <f ca="1"/>
        <v>0</v>
      </c>
      <c r="I12" s="145">
        <f t="shared" ref="I12:I21" si="0">IF(E12=0,IF(G12=0,0,IF(G12&gt;0,100%,-100%)),(G12-E12)/E12)</f>
        <v>0</v>
      </c>
      <c r="J12" s="23"/>
      <c r="K12" s="38"/>
    </row>
    <row r="13" spans="1:11" ht="15" x14ac:dyDescent="0.2">
      <c r="A13" s="138" t="s">
        <v>155</v>
      </c>
      <c r="B13" s="23" t="s">
        <v>118</v>
      </c>
      <c r="C13" s="23" t="s">
        <v>118</v>
      </c>
      <c r="D13" s="23" t="s">
        <v>118</v>
      </c>
      <c r="E13" s="21"/>
      <c r="F13" s="118"/>
      <c r="G13" s="21"/>
      <c r="H13" s="64">
        <f ca="1"/>
        <v>0</v>
      </c>
      <c r="I13" s="145">
        <f t="shared" si="0"/>
        <v>0</v>
      </c>
      <c r="J13" s="23"/>
      <c r="K13" s="38"/>
    </row>
    <row r="14" spans="1:11" ht="15" x14ac:dyDescent="0.2">
      <c r="A14" s="138" t="s">
        <v>156</v>
      </c>
      <c r="B14" s="23" t="s">
        <v>118</v>
      </c>
      <c r="C14" s="23" t="s">
        <v>118</v>
      </c>
      <c r="D14" s="23" t="s">
        <v>118</v>
      </c>
      <c r="E14" s="21"/>
      <c r="F14" s="118"/>
      <c r="G14" s="21"/>
      <c r="H14" s="64">
        <f ca="1"/>
        <v>0</v>
      </c>
      <c r="I14" s="145">
        <f t="shared" si="0"/>
        <v>0</v>
      </c>
      <c r="J14" s="23"/>
      <c r="K14" s="38"/>
    </row>
    <row r="15" spans="1:11" ht="15" x14ac:dyDescent="0.2">
      <c r="A15" s="138" t="s">
        <v>157</v>
      </c>
      <c r="B15" s="23" t="s">
        <v>118</v>
      </c>
      <c r="C15" s="23" t="s">
        <v>118</v>
      </c>
      <c r="D15" s="23" t="s">
        <v>118</v>
      </c>
      <c r="E15" s="21"/>
      <c r="F15" s="118"/>
      <c r="G15" s="21"/>
      <c r="H15" s="64">
        <f ca="1"/>
        <v>0</v>
      </c>
      <c r="I15" s="145">
        <f t="shared" si="0"/>
        <v>0</v>
      </c>
      <c r="J15" s="23"/>
      <c r="K15" s="38"/>
    </row>
    <row r="16" spans="1:11" ht="15" x14ac:dyDescent="0.2">
      <c r="A16" s="138" t="s">
        <v>158</v>
      </c>
      <c r="B16" s="23" t="s">
        <v>118</v>
      </c>
      <c r="C16" s="23" t="s">
        <v>118</v>
      </c>
      <c r="D16" s="23" t="s">
        <v>118</v>
      </c>
      <c r="E16" s="21"/>
      <c r="F16" s="118"/>
      <c r="G16" s="21"/>
      <c r="H16" s="64">
        <f ca="1"/>
        <v>0</v>
      </c>
      <c r="I16" s="145">
        <f t="shared" si="0"/>
        <v>0</v>
      </c>
      <c r="J16" s="23"/>
      <c r="K16" s="38"/>
    </row>
    <row r="17" spans="1:11" ht="15" x14ac:dyDescent="0.2">
      <c r="A17" s="138" t="s">
        <v>159</v>
      </c>
      <c r="B17" s="23" t="s">
        <v>118</v>
      </c>
      <c r="C17" s="23" t="s">
        <v>118</v>
      </c>
      <c r="D17" s="23" t="s">
        <v>118</v>
      </c>
      <c r="E17" s="24"/>
      <c r="F17" s="119"/>
      <c r="G17" s="24"/>
      <c r="H17" s="64">
        <f ca="1"/>
        <v>0</v>
      </c>
      <c r="I17" s="145">
        <f t="shared" si="0"/>
        <v>0</v>
      </c>
      <c r="J17" s="23"/>
      <c r="K17" s="38"/>
    </row>
    <row r="18" spans="1:11" ht="15" x14ac:dyDescent="0.2">
      <c r="A18" s="138" t="s">
        <v>160</v>
      </c>
      <c r="B18" s="23" t="s">
        <v>118</v>
      </c>
      <c r="C18" s="23" t="s">
        <v>118</v>
      </c>
      <c r="D18" s="23" t="s">
        <v>118</v>
      </c>
      <c r="E18" s="24"/>
      <c r="F18" s="119"/>
      <c r="G18" s="24"/>
      <c r="H18" s="64">
        <f ca="1"/>
        <v>0</v>
      </c>
      <c r="I18" s="145">
        <f t="shared" si="0"/>
        <v>0</v>
      </c>
      <c r="J18" s="23"/>
      <c r="K18" s="38"/>
    </row>
    <row r="19" spans="1:11" ht="15" x14ac:dyDescent="0.2">
      <c r="A19" s="138" t="s">
        <v>161</v>
      </c>
      <c r="B19" s="23" t="s">
        <v>118</v>
      </c>
      <c r="C19" s="23" t="s">
        <v>118</v>
      </c>
      <c r="D19" s="23" t="s">
        <v>118</v>
      </c>
      <c r="E19" s="24"/>
      <c r="F19" s="119"/>
      <c r="G19" s="24"/>
      <c r="H19" s="64">
        <f ca="1"/>
        <v>0</v>
      </c>
      <c r="I19" s="145">
        <f t="shared" si="0"/>
        <v>0</v>
      </c>
      <c r="J19" s="23"/>
      <c r="K19" s="38"/>
    </row>
    <row r="20" spans="1:11" ht="15" x14ac:dyDescent="0.2">
      <c r="A20" s="138" t="s">
        <v>162</v>
      </c>
      <c r="B20" s="23" t="s">
        <v>118</v>
      </c>
      <c r="C20" s="23" t="s">
        <v>118</v>
      </c>
      <c r="D20" s="23" t="s">
        <v>118</v>
      </c>
      <c r="E20" s="24"/>
      <c r="F20" s="119"/>
      <c r="G20" s="24"/>
      <c r="H20" s="64">
        <f ca="1"/>
        <v>0</v>
      </c>
      <c r="I20" s="145">
        <f t="shared" si="0"/>
        <v>0</v>
      </c>
      <c r="J20" s="23"/>
      <c r="K20" s="38"/>
    </row>
    <row r="21" spans="1:11" ht="15" x14ac:dyDescent="0.2">
      <c r="A21" s="138" t="s">
        <v>163</v>
      </c>
      <c r="B21" s="23" t="s">
        <v>118</v>
      </c>
      <c r="C21" s="23" t="s">
        <v>118</v>
      </c>
      <c r="D21" s="23" t="s">
        <v>80</v>
      </c>
      <c r="E21" s="24"/>
      <c r="F21" s="119"/>
      <c r="G21" s="24"/>
      <c r="H21" s="64">
        <f ca="1"/>
        <v>0</v>
      </c>
      <c r="I21" s="145">
        <f t="shared" si="0"/>
        <v>0</v>
      </c>
      <c r="J21" s="23"/>
      <c r="K21" s="38"/>
    </row>
    <row r="22" spans="1:11" s="37" customFormat="1" ht="15" x14ac:dyDescent="0.2">
      <c r="A22" s="125"/>
      <c r="B22" s="212" t="s">
        <v>164</v>
      </c>
      <c r="C22" s="213"/>
      <c r="D22" s="214"/>
      <c r="E22" s="67">
        <f ca="1">SUM(E11:OFFSET(E22,-1,0))</f>
        <v>0</v>
      </c>
      <c r="F22" s="71"/>
      <c r="G22" s="67">
        <f ca="1">SUM(G11:OFFSET(G22,-1,0))</f>
        <v>0</v>
      </c>
      <c r="H22" s="62">
        <f ca="1"/>
        <v>0</v>
      </c>
      <c r="I22" s="58"/>
      <c r="J22" s="56"/>
      <c r="K22" s="38"/>
    </row>
    <row r="23" spans="1:11" s="37" customFormat="1" ht="15" x14ac:dyDescent="0.2">
      <c r="A23" s="125"/>
      <c r="B23" s="39"/>
      <c r="C23" s="39"/>
      <c r="D23" s="39"/>
      <c r="E23" s="60"/>
      <c r="F23" s="55"/>
      <c r="G23" s="60"/>
      <c r="H23" s="60"/>
      <c r="I23" s="60"/>
      <c r="J23" s="56"/>
      <c r="K23" s="38"/>
    </row>
    <row r="24" spans="1:11" s="37" customFormat="1" ht="15.75" thickBot="1" x14ac:dyDescent="0.25">
      <c r="A24" s="125"/>
      <c r="B24" s="66"/>
      <c r="C24" s="66"/>
      <c r="D24" s="66"/>
      <c r="E24" s="60"/>
      <c r="F24" s="55"/>
      <c r="G24" s="60"/>
      <c r="H24" s="60"/>
      <c r="I24" s="60"/>
      <c r="J24" s="56"/>
      <c r="K24" s="38"/>
    </row>
    <row r="25" spans="1:11" s="37" customFormat="1" ht="15.75" thickBot="1" x14ac:dyDescent="0.25">
      <c r="A25" s="125"/>
      <c r="B25" s="209" t="s">
        <v>165</v>
      </c>
      <c r="C25" s="210"/>
      <c r="D25" s="211"/>
      <c r="E25" s="72">
        <f ca="1">E22</f>
        <v>0</v>
      </c>
      <c r="F25" s="73"/>
      <c r="G25" s="72">
        <f ca="1">G22</f>
        <v>0</v>
      </c>
      <c r="H25" s="72">
        <f ca="1">G25-E25</f>
        <v>0</v>
      </c>
      <c r="I25" s="58"/>
      <c r="J25" s="56"/>
      <c r="K25" s="38"/>
    </row>
    <row r="26" spans="1:11" s="37" customFormat="1" ht="15" x14ac:dyDescent="0.2">
      <c r="A26" s="125"/>
      <c r="B26" s="38"/>
      <c r="C26" s="38"/>
      <c r="D26" s="38"/>
      <c r="E26" s="74"/>
      <c r="F26" s="55"/>
      <c r="G26" s="74"/>
      <c r="H26" s="74"/>
      <c r="I26" s="74"/>
      <c r="J26" s="56"/>
      <c r="K26" s="38"/>
    </row>
    <row r="27" spans="1:11" ht="15" hidden="1" x14ac:dyDescent="0.2">
      <c r="B27" s="2"/>
      <c r="C27" s="2"/>
      <c r="D27" s="2"/>
      <c r="E27" s="30"/>
      <c r="G27" s="30"/>
      <c r="H27" s="30"/>
      <c r="I27" s="30"/>
      <c r="J27" s="4"/>
      <c r="K27" s="38"/>
    </row>
    <row r="28" spans="1:11" ht="15" hidden="1" x14ac:dyDescent="0.2">
      <c r="B28" s="2"/>
      <c r="C28" s="2"/>
      <c r="D28" s="2"/>
      <c r="E28" s="30"/>
      <c r="G28" s="30"/>
      <c r="H28" s="30"/>
      <c r="I28" s="30"/>
      <c r="J28" s="4"/>
      <c r="K28" s="38"/>
    </row>
    <row r="29" spans="1:11" ht="15" hidden="1" x14ac:dyDescent="0.2">
      <c r="B29" s="2"/>
      <c r="C29" s="2"/>
      <c r="D29" s="2"/>
      <c r="E29" s="30"/>
      <c r="G29" s="30"/>
      <c r="H29" s="30"/>
      <c r="I29" s="30"/>
      <c r="J29" s="4"/>
      <c r="K29" s="38"/>
    </row>
    <row r="30" spans="1:11" ht="15" hidden="1" x14ac:dyDescent="0.2">
      <c r="B30" s="2"/>
      <c r="C30" s="2"/>
      <c r="D30" s="2"/>
      <c r="E30" s="30"/>
      <c r="G30" s="30"/>
      <c r="H30" s="30"/>
      <c r="I30" s="30"/>
      <c r="J30" s="4"/>
      <c r="K30" s="38"/>
    </row>
    <row r="31" spans="1:11" ht="15" hidden="1" x14ac:dyDescent="0.2">
      <c r="B31" s="2"/>
      <c r="C31" s="2"/>
      <c r="D31" s="2"/>
      <c r="E31" s="30"/>
      <c r="G31" s="30"/>
      <c r="H31" s="30"/>
      <c r="I31" s="30"/>
      <c r="J31" s="4"/>
      <c r="K31" s="38"/>
    </row>
    <row r="32" spans="1:11" ht="15" hidden="1" x14ac:dyDescent="0.2">
      <c r="B32" s="2"/>
      <c r="C32" s="2"/>
      <c r="D32" s="2"/>
      <c r="E32" s="30"/>
      <c r="G32" s="30"/>
      <c r="H32" s="30"/>
      <c r="I32" s="30"/>
      <c r="J32" s="4"/>
      <c r="K32" s="38"/>
    </row>
    <row r="33" spans="2:11" ht="15" hidden="1" x14ac:dyDescent="0.2">
      <c r="B33" s="2"/>
      <c r="C33" s="2"/>
      <c r="D33" s="2"/>
      <c r="E33" s="30"/>
      <c r="G33" s="30"/>
      <c r="H33" s="30"/>
      <c r="I33" s="30"/>
      <c r="J33" s="4"/>
      <c r="K33" s="38"/>
    </row>
    <row r="34" spans="2:11" ht="15" hidden="1" x14ac:dyDescent="0.2">
      <c r="B34" s="2"/>
      <c r="C34" s="2"/>
      <c r="D34" s="2"/>
      <c r="E34" s="30"/>
      <c r="G34" s="30"/>
      <c r="H34" s="30"/>
      <c r="I34" s="30"/>
      <c r="J34" s="4"/>
      <c r="K34" s="38"/>
    </row>
    <row r="35" spans="2:11" ht="15" hidden="1" x14ac:dyDescent="0.2">
      <c r="J35" s="4"/>
    </row>
    <row r="36" spans="2:11" ht="15.6" hidden="1" customHeight="1" x14ac:dyDescent="0.2">
      <c r="J36" s="4"/>
    </row>
  </sheetData>
  <sheetProtection algorithmName="SHA-512" hashValue="obnxf3J3Iy/LiKVNXDOVJx6R4zp8Q7QjiajmZStT/xwGcopt9FLFcbcK4oNLpMLgBk5Hd18Mh6HxKs3eroYC5A==" saltValue="afGkhzMPRngqgBJz0lXyjg==" spinCount="100000" sheet="1" insertRows="0"/>
  <mergeCells count="6">
    <mergeCell ref="A1:J1"/>
    <mergeCell ref="B25:D25"/>
    <mergeCell ref="B22:D22"/>
    <mergeCell ref="B9:J9"/>
    <mergeCell ref="E7:F7"/>
    <mergeCell ref="B8:D8"/>
  </mergeCells>
  <phoneticPr fontId="2" type="noConversion"/>
  <conditionalFormatting sqref="I11:I21">
    <cfRule type="expression" dxfId="2" priority="1">
      <formula>OR(I11&gt;=20%,I11&lt;=-20%)</formula>
    </cfRule>
  </conditionalFormatting>
  <dataValidations count="1">
    <dataValidation type="list" allowBlank="1" showInputMessage="1" showErrorMessage="1" sqref="F11:F21" xr:uid="{C91E37B6-85B9-44B4-9BA5-E4B2148506FD}">
      <formula1>"Yes, No"</formula1>
    </dataValidation>
  </dataValidations>
  <printOptions horizontalCentered="1"/>
  <pageMargins left="0.39370078740157483" right="0.39370078740157483" top="1.3779527559055118" bottom="0.78740157480314965" header="0.51181102362204722" footer="0.51181102362204722"/>
  <pageSetup paperSize="5" scale="75" fitToHeight="0" orientation="landscape" r:id="rId1"/>
  <headerFooter>
    <oddHeader>&amp;L&amp;G&amp;C&amp;"Arial,Bold"FINANCIAL STRUCTURE / FINAL REVENUES
Medium to Large-Scale Festivals Program
&amp;A</oddHeader>
    <oddFooter>&amp;L&amp;8Telefilm Canada -  Budget / Final Costs Template - Medium to Large-Scale Festivals Program - December 2025&amp;R&amp;8Page &amp;P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3"/>
  <sheetViews>
    <sheetView zoomScaleNormal="100" workbookViewId="0">
      <selection activeCell="G7" sqref="G7"/>
    </sheetView>
  </sheetViews>
  <sheetFormatPr defaultColWidth="0" defaultRowHeight="15" zeroHeight="1" x14ac:dyDescent="0.2"/>
  <cols>
    <col min="1" max="1" width="7.28515625" style="11" customWidth="1"/>
    <col min="2" max="2" width="40.7109375" style="1" customWidth="1"/>
    <col min="3" max="4" width="20.5703125" style="12" customWidth="1"/>
    <col min="5" max="5" width="20.5703125" style="13" customWidth="1"/>
    <col min="6" max="6" width="7" style="152" customWidth="1"/>
    <col min="7" max="7" width="20.5703125" style="1" customWidth="1"/>
    <col min="8" max="8" width="3.7109375" style="37" customWidth="1"/>
    <col min="9" max="16384" width="10.7109375" style="1" hidden="1"/>
  </cols>
  <sheetData>
    <row r="1" spans="1:10" s="37" customFormat="1" ht="40.5" customHeight="1" x14ac:dyDescent="0.2">
      <c r="A1" s="206" t="s">
        <v>166</v>
      </c>
      <c r="B1" s="207"/>
      <c r="C1" s="207"/>
      <c r="D1" s="207"/>
      <c r="E1" s="207"/>
      <c r="F1" s="207"/>
      <c r="G1" s="208"/>
      <c r="H1" s="36"/>
      <c r="I1" s="36"/>
      <c r="J1" s="36"/>
    </row>
    <row r="2" spans="1:10" s="37" customFormat="1" ht="8.1" customHeight="1" x14ac:dyDescent="0.2">
      <c r="A2" s="76"/>
      <c r="C2" s="54"/>
      <c r="D2" s="54"/>
      <c r="E2" s="74"/>
      <c r="F2" s="152"/>
    </row>
    <row r="3" spans="1:10" s="37" customFormat="1" x14ac:dyDescent="0.2">
      <c r="A3" s="77" t="s">
        <v>55</v>
      </c>
      <c r="B3" s="57" t="str">
        <f>IF('Summary Page'!C3="","",'Summary Page'!C3)</f>
        <v/>
      </c>
      <c r="C3" s="54"/>
      <c r="D3" s="58"/>
      <c r="E3" s="78"/>
      <c r="F3" s="153"/>
      <c r="G3" s="41"/>
    </row>
    <row r="4" spans="1:10" s="37" customFormat="1" ht="8.1" customHeight="1" x14ac:dyDescent="0.2">
      <c r="A4" s="77"/>
      <c r="B4" s="57"/>
      <c r="C4" s="54"/>
      <c r="D4" s="58"/>
      <c r="E4" s="78"/>
      <c r="F4" s="153"/>
      <c r="G4" s="41"/>
    </row>
    <row r="5" spans="1:10" s="37" customFormat="1" ht="15.75" x14ac:dyDescent="0.25">
      <c r="A5" s="59" t="s">
        <v>167</v>
      </c>
      <c r="B5" s="57"/>
      <c r="C5" s="54"/>
      <c r="D5" s="58"/>
      <c r="E5" s="78"/>
      <c r="F5" s="153"/>
      <c r="G5" s="41"/>
    </row>
    <row r="6" spans="1:10" s="37" customFormat="1" ht="7.5" customHeight="1" x14ac:dyDescent="0.2">
      <c r="A6" s="79"/>
      <c r="B6" s="80"/>
      <c r="C6" s="74"/>
      <c r="D6" s="74"/>
      <c r="E6" s="74"/>
      <c r="F6" s="154"/>
      <c r="G6" s="38"/>
    </row>
    <row r="7" spans="1:10" s="2" customFormat="1" ht="38.25" x14ac:dyDescent="0.2">
      <c r="A7" s="79"/>
      <c r="B7" s="80"/>
      <c r="C7" s="35" t="s">
        <v>57</v>
      </c>
      <c r="D7" s="104" t="s">
        <v>58</v>
      </c>
      <c r="E7" s="38"/>
      <c r="F7" s="154"/>
      <c r="G7" s="38"/>
      <c r="H7" s="38"/>
    </row>
    <row r="8" spans="1:10" s="2" customFormat="1" ht="24" x14ac:dyDescent="0.2">
      <c r="A8" s="28" t="s">
        <v>8</v>
      </c>
      <c r="B8" s="29" t="s">
        <v>30</v>
      </c>
      <c r="C8" s="26" t="s">
        <v>31</v>
      </c>
      <c r="D8" s="25" t="s">
        <v>32</v>
      </c>
      <c r="E8" s="27" t="s">
        <v>12</v>
      </c>
      <c r="F8" s="149" t="s">
        <v>61</v>
      </c>
      <c r="G8" s="5" t="s">
        <v>13</v>
      </c>
      <c r="H8" s="38"/>
    </row>
    <row r="9" spans="1:10" s="37" customFormat="1" x14ac:dyDescent="0.2">
      <c r="A9" s="81"/>
      <c r="B9" s="43"/>
      <c r="C9" s="74"/>
      <c r="D9" s="74"/>
      <c r="E9" s="74"/>
      <c r="F9" s="154"/>
      <c r="G9" s="56"/>
    </row>
    <row r="10" spans="1:10" s="37" customFormat="1" x14ac:dyDescent="0.2">
      <c r="A10" s="82" t="s">
        <v>14</v>
      </c>
      <c r="B10" s="217" t="s">
        <v>168</v>
      </c>
      <c r="C10" s="217"/>
      <c r="D10" s="217"/>
      <c r="E10" s="217"/>
      <c r="F10" s="217"/>
      <c r="G10" s="217"/>
    </row>
    <row r="11" spans="1:10" ht="38.25" x14ac:dyDescent="0.2">
      <c r="A11" s="83" t="s">
        <v>169</v>
      </c>
      <c r="B11" s="84" t="s">
        <v>170</v>
      </c>
      <c r="C11" s="31"/>
      <c r="D11" s="31"/>
      <c r="E11" s="47">
        <f>C11-D11</f>
        <v>0</v>
      </c>
      <c r="F11" s="155">
        <f>IF(C11=0,IF(D11=0,0,IF(D11&gt;0,100%,-100%)),(D11-C11)/C11)</f>
        <v>0</v>
      </c>
      <c r="G11" s="23"/>
    </row>
    <row r="12" spans="1:10" ht="25.5" x14ac:dyDescent="0.2">
      <c r="A12" s="83" t="s">
        <v>171</v>
      </c>
      <c r="B12" s="84" t="s">
        <v>172</v>
      </c>
      <c r="C12" s="31"/>
      <c r="D12" s="31"/>
      <c r="E12" s="47">
        <f t="shared" ref="E12:E22" si="0">C12-D12</f>
        <v>0</v>
      </c>
      <c r="F12" s="155">
        <f t="shared" ref="F12:F21" si="1">IF(C12=0,IF(D12=0,0,IF(D12&gt;0,100%,-100%)),(D12-C12)/C12)</f>
        <v>0</v>
      </c>
      <c r="G12" s="23"/>
    </row>
    <row r="13" spans="1:10" x14ac:dyDescent="0.2">
      <c r="A13" s="83" t="s">
        <v>173</v>
      </c>
      <c r="B13" s="85" t="s">
        <v>174</v>
      </c>
      <c r="C13" s="31"/>
      <c r="D13" s="31"/>
      <c r="E13" s="47">
        <f t="shared" si="0"/>
        <v>0</v>
      </c>
      <c r="F13" s="155">
        <f t="shared" si="1"/>
        <v>0</v>
      </c>
      <c r="G13" s="23"/>
    </row>
    <row r="14" spans="1:10" x14ac:dyDescent="0.2">
      <c r="A14" s="83" t="s">
        <v>175</v>
      </c>
      <c r="B14" s="85" t="s">
        <v>176</v>
      </c>
      <c r="C14" s="31"/>
      <c r="D14" s="31"/>
      <c r="E14" s="47">
        <f t="shared" si="0"/>
        <v>0</v>
      </c>
      <c r="F14" s="155">
        <f t="shared" si="1"/>
        <v>0</v>
      </c>
      <c r="G14" s="23"/>
    </row>
    <row r="15" spans="1:10" x14ac:dyDescent="0.2">
      <c r="A15" s="83" t="s">
        <v>177</v>
      </c>
      <c r="B15" s="85" t="s">
        <v>178</v>
      </c>
      <c r="C15" s="31"/>
      <c r="D15" s="31"/>
      <c r="E15" s="47">
        <f t="shared" si="0"/>
        <v>0</v>
      </c>
      <c r="F15" s="155">
        <f t="shared" si="1"/>
        <v>0</v>
      </c>
      <c r="G15" s="23"/>
    </row>
    <row r="16" spans="1:10" x14ac:dyDescent="0.2">
      <c r="A16" s="83" t="s">
        <v>179</v>
      </c>
      <c r="B16" s="85" t="s">
        <v>180</v>
      </c>
      <c r="C16" s="31"/>
      <c r="D16" s="31"/>
      <c r="E16" s="47">
        <f t="shared" si="0"/>
        <v>0</v>
      </c>
      <c r="F16" s="155">
        <f t="shared" si="1"/>
        <v>0</v>
      </c>
      <c r="G16" s="23"/>
    </row>
    <row r="17" spans="1:7" ht="25.5" x14ac:dyDescent="0.2">
      <c r="A17" s="83" t="s">
        <v>181</v>
      </c>
      <c r="B17" s="86" t="s">
        <v>182</v>
      </c>
      <c r="C17" s="31"/>
      <c r="D17" s="31"/>
      <c r="E17" s="47">
        <f t="shared" si="0"/>
        <v>0</v>
      </c>
      <c r="F17" s="155">
        <f t="shared" si="1"/>
        <v>0</v>
      </c>
      <c r="G17" s="23"/>
    </row>
    <row r="18" spans="1:7" ht="25.5" x14ac:dyDescent="0.2">
      <c r="A18" s="83" t="s">
        <v>183</v>
      </c>
      <c r="B18" s="86" t="s">
        <v>184</v>
      </c>
      <c r="C18" s="31"/>
      <c r="D18" s="31"/>
      <c r="E18" s="47">
        <f t="shared" si="0"/>
        <v>0</v>
      </c>
      <c r="F18" s="155">
        <f t="shared" si="1"/>
        <v>0</v>
      </c>
      <c r="G18" s="23"/>
    </row>
    <row r="19" spans="1:7" x14ac:dyDescent="0.2">
      <c r="A19" s="83" t="s">
        <v>185</v>
      </c>
      <c r="B19" s="86" t="s">
        <v>186</v>
      </c>
      <c r="C19" s="31"/>
      <c r="D19" s="31"/>
      <c r="E19" s="47">
        <f t="shared" si="0"/>
        <v>0</v>
      </c>
      <c r="F19" s="155">
        <f t="shared" si="1"/>
        <v>0</v>
      </c>
      <c r="G19" s="23"/>
    </row>
    <row r="20" spans="1:7" x14ac:dyDescent="0.2">
      <c r="A20" s="83" t="s">
        <v>187</v>
      </c>
      <c r="B20" s="86" t="s">
        <v>188</v>
      </c>
      <c r="C20" s="31"/>
      <c r="D20" s="31"/>
      <c r="E20" s="47">
        <f t="shared" si="0"/>
        <v>0</v>
      </c>
      <c r="F20" s="155">
        <f t="shared" si="1"/>
        <v>0</v>
      </c>
      <c r="G20" s="23"/>
    </row>
    <row r="21" spans="1:7" x14ac:dyDescent="0.2">
      <c r="A21" s="83" t="s">
        <v>189</v>
      </c>
      <c r="B21" s="85" t="s">
        <v>190</v>
      </c>
      <c r="C21" s="31"/>
      <c r="D21" s="31"/>
      <c r="E21" s="47">
        <f t="shared" si="0"/>
        <v>0</v>
      </c>
      <c r="F21" s="155">
        <f t="shared" si="1"/>
        <v>0</v>
      </c>
      <c r="G21" s="23"/>
    </row>
    <row r="22" spans="1:7" s="37" customFormat="1" x14ac:dyDescent="0.2">
      <c r="A22" s="79"/>
      <c r="B22" s="87" t="s">
        <v>191</v>
      </c>
      <c r="C22" s="50">
        <f ca="1">SUM(C11:OFFSET(C22,-1,0))</f>
        <v>0</v>
      </c>
      <c r="D22" s="50">
        <f ca="1">SUM(D11:OFFSET(D22,-1,0))</f>
        <v>0</v>
      </c>
      <c r="E22" s="50">
        <f t="shared" ca="1" si="0"/>
        <v>0</v>
      </c>
      <c r="F22"/>
      <c r="G22" s="56"/>
    </row>
    <row r="23" spans="1:7" s="37" customFormat="1" x14ac:dyDescent="0.2">
      <c r="A23" s="79"/>
      <c r="B23" s="38"/>
      <c r="C23" s="74"/>
      <c r="D23" s="74"/>
      <c r="E23" s="74"/>
      <c r="F23" s="154"/>
      <c r="G23" s="56"/>
    </row>
    <row r="24" spans="1:7" s="37" customFormat="1" x14ac:dyDescent="0.2">
      <c r="A24" s="82" t="s">
        <v>16</v>
      </c>
      <c r="B24" s="217" t="s">
        <v>192</v>
      </c>
      <c r="C24" s="217"/>
      <c r="D24" s="217"/>
      <c r="E24" s="217"/>
      <c r="F24" s="217"/>
      <c r="G24" s="217"/>
    </row>
    <row r="25" spans="1:7" ht="38.25" x14ac:dyDescent="0.2">
      <c r="A25" s="83" t="s">
        <v>193</v>
      </c>
      <c r="B25" s="84" t="s">
        <v>194</v>
      </c>
      <c r="C25" s="31"/>
      <c r="D25" s="31"/>
      <c r="E25" s="47">
        <f t="shared" ref="E25:E34" si="2">C25-D25</f>
        <v>0</v>
      </c>
      <c r="F25" s="155">
        <f>IF(C25=0,IF(D25=0,0,IF(D25&gt;0,100%,-100%)),(D25-C25)/C25)</f>
        <v>0</v>
      </c>
      <c r="G25" s="23"/>
    </row>
    <row r="26" spans="1:7" x14ac:dyDescent="0.2">
      <c r="A26" s="83" t="s">
        <v>195</v>
      </c>
      <c r="B26" s="88" t="s">
        <v>196</v>
      </c>
      <c r="C26" s="31"/>
      <c r="D26" s="31"/>
      <c r="E26" s="47">
        <f t="shared" si="2"/>
        <v>0</v>
      </c>
      <c r="F26" s="155">
        <f t="shared" ref="F26:F33" si="3">IF(C26=0,IF(D26=0,0,IF(D26&gt;0,100%,-100%)),(D26-C26)/C26)</f>
        <v>0</v>
      </c>
      <c r="G26" s="23"/>
    </row>
    <row r="27" spans="1:7" x14ac:dyDescent="0.2">
      <c r="A27" s="83" t="s">
        <v>197</v>
      </c>
      <c r="B27" s="88" t="s">
        <v>198</v>
      </c>
      <c r="C27" s="31"/>
      <c r="D27" s="31"/>
      <c r="E27" s="47">
        <f t="shared" si="2"/>
        <v>0</v>
      </c>
      <c r="F27" s="155">
        <f t="shared" si="3"/>
        <v>0</v>
      </c>
      <c r="G27" s="23"/>
    </row>
    <row r="28" spans="1:7" x14ac:dyDescent="0.2">
      <c r="A28" s="83" t="s">
        <v>199</v>
      </c>
      <c r="B28" s="86" t="s">
        <v>200</v>
      </c>
      <c r="C28" s="31"/>
      <c r="D28" s="31"/>
      <c r="E28" s="47">
        <f t="shared" si="2"/>
        <v>0</v>
      </c>
      <c r="F28" s="155">
        <f t="shared" si="3"/>
        <v>0</v>
      </c>
      <c r="G28" s="23"/>
    </row>
    <row r="29" spans="1:7" x14ac:dyDescent="0.2">
      <c r="A29" s="83" t="s">
        <v>201</v>
      </c>
      <c r="B29" s="88" t="s">
        <v>202</v>
      </c>
      <c r="C29" s="31"/>
      <c r="D29" s="31"/>
      <c r="E29" s="47">
        <f t="shared" si="2"/>
        <v>0</v>
      </c>
      <c r="F29" s="155">
        <f t="shared" si="3"/>
        <v>0</v>
      </c>
      <c r="G29" s="23"/>
    </row>
    <row r="30" spans="1:7" x14ac:dyDescent="0.2">
      <c r="A30" s="83" t="s">
        <v>203</v>
      </c>
      <c r="B30" s="88" t="s">
        <v>204</v>
      </c>
      <c r="C30" s="31"/>
      <c r="D30" s="31"/>
      <c r="E30" s="47">
        <f t="shared" si="2"/>
        <v>0</v>
      </c>
      <c r="F30" s="155">
        <f t="shared" si="3"/>
        <v>0</v>
      </c>
      <c r="G30" s="23"/>
    </row>
    <row r="31" spans="1:7" x14ac:dyDescent="0.2">
      <c r="A31" s="89" t="s">
        <v>205</v>
      </c>
      <c r="B31" s="88" t="s">
        <v>206</v>
      </c>
      <c r="C31" s="31"/>
      <c r="D31" s="31"/>
      <c r="E31" s="47">
        <f t="shared" si="2"/>
        <v>0</v>
      </c>
      <c r="F31" s="155">
        <f t="shared" si="3"/>
        <v>0</v>
      </c>
      <c r="G31" s="23"/>
    </row>
    <row r="32" spans="1:7" x14ac:dyDescent="0.2">
      <c r="A32" s="89" t="s">
        <v>207</v>
      </c>
      <c r="B32" s="88" t="s">
        <v>208</v>
      </c>
      <c r="C32" s="31"/>
      <c r="D32" s="31"/>
      <c r="E32" s="47">
        <f t="shared" si="2"/>
        <v>0</v>
      </c>
      <c r="F32" s="155">
        <f t="shared" si="3"/>
        <v>0</v>
      </c>
      <c r="G32" s="23"/>
    </row>
    <row r="33" spans="1:7" x14ac:dyDescent="0.2">
      <c r="A33" s="90" t="s">
        <v>209</v>
      </c>
      <c r="B33" s="85" t="s">
        <v>190</v>
      </c>
      <c r="C33" s="31"/>
      <c r="D33" s="31"/>
      <c r="E33" s="47">
        <f t="shared" si="2"/>
        <v>0</v>
      </c>
      <c r="F33" s="155">
        <f t="shared" si="3"/>
        <v>0</v>
      </c>
      <c r="G33" s="23"/>
    </row>
    <row r="34" spans="1:7" s="37" customFormat="1" x14ac:dyDescent="0.2">
      <c r="A34" s="79"/>
      <c r="B34" s="87" t="s">
        <v>210</v>
      </c>
      <c r="C34" s="50">
        <f ca="1">SUM(C25:OFFSET(C34,-1,0))</f>
        <v>0</v>
      </c>
      <c r="D34" s="50">
        <f ca="1">SUM(D25:OFFSET(D34,-1,0))</f>
        <v>0</v>
      </c>
      <c r="E34" s="50">
        <f t="shared" ca="1" si="2"/>
        <v>0</v>
      </c>
      <c r="F34"/>
      <c r="G34" s="56"/>
    </row>
    <row r="35" spans="1:7" s="37" customFormat="1" x14ac:dyDescent="0.2">
      <c r="A35" s="79"/>
      <c r="B35" s="38"/>
      <c r="C35" s="74"/>
      <c r="D35" s="74"/>
      <c r="E35" s="74"/>
      <c r="F35" s="154"/>
      <c r="G35" s="56"/>
    </row>
    <row r="36" spans="1:7" s="37" customFormat="1" x14ac:dyDescent="0.2">
      <c r="A36" s="82" t="s">
        <v>18</v>
      </c>
      <c r="B36" s="218" t="s">
        <v>211</v>
      </c>
      <c r="C36" s="218"/>
      <c r="D36" s="218"/>
      <c r="E36" s="218"/>
      <c r="F36" s="218"/>
      <c r="G36" s="218"/>
    </row>
    <row r="37" spans="1:7" ht="38.25" x14ac:dyDescent="0.2">
      <c r="A37" s="91" t="s">
        <v>212</v>
      </c>
      <c r="B37" s="84" t="s">
        <v>213</v>
      </c>
      <c r="C37" s="31"/>
      <c r="D37" s="31"/>
      <c r="E37" s="47">
        <f t="shared" ref="E37:E48" si="4">C37-D37</f>
        <v>0</v>
      </c>
      <c r="F37" s="155">
        <f>IF(C37=0,IF(D37=0,0,IF(D37&gt;0,100%,-100%)),(D37-C37)/C37)</f>
        <v>0</v>
      </c>
      <c r="G37" s="23"/>
    </row>
    <row r="38" spans="1:7" ht="25.5" x14ac:dyDescent="0.2">
      <c r="A38" s="92" t="s">
        <v>214</v>
      </c>
      <c r="B38" s="93" t="s">
        <v>215</v>
      </c>
      <c r="C38" s="31"/>
      <c r="D38" s="31"/>
      <c r="E38" s="47">
        <f t="shared" si="4"/>
        <v>0</v>
      </c>
      <c r="F38" s="155">
        <f t="shared" ref="F38:F48" si="5">IF(C38=0,IF(D38=0,0,IF(D38&gt;0,100%,-100%)),(D38-C38)/C38)</f>
        <v>0</v>
      </c>
      <c r="G38" s="23"/>
    </row>
    <row r="39" spans="1:7" x14ac:dyDescent="0.2">
      <c r="A39" s="92" t="s">
        <v>216</v>
      </c>
      <c r="B39" s="85" t="s">
        <v>217</v>
      </c>
      <c r="C39" s="31"/>
      <c r="D39" s="31"/>
      <c r="E39" s="47">
        <f t="shared" si="4"/>
        <v>0</v>
      </c>
      <c r="F39" s="155">
        <f t="shared" si="5"/>
        <v>0</v>
      </c>
      <c r="G39" s="23"/>
    </row>
    <row r="40" spans="1:7" x14ac:dyDescent="0.2">
      <c r="A40" s="92" t="s">
        <v>218</v>
      </c>
      <c r="B40" s="88" t="s">
        <v>219</v>
      </c>
      <c r="C40" s="31"/>
      <c r="D40" s="31"/>
      <c r="E40" s="47">
        <f t="shared" si="4"/>
        <v>0</v>
      </c>
      <c r="F40" s="155">
        <f t="shared" si="5"/>
        <v>0</v>
      </c>
      <c r="G40" s="23"/>
    </row>
    <row r="41" spans="1:7" x14ac:dyDescent="0.2">
      <c r="A41" s="92" t="s">
        <v>220</v>
      </c>
      <c r="B41" s="85" t="s">
        <v>221</v>
      </c>
      <c r="C41" s="31"/>
      <c r="D41" s="31"/>
      <c r="E41" s="47">
        <f t="shared" si="4"/>
        <v>0</v>
      </c>
      <c r="F41" s="155">
        <f t="shared" si="5"/>
        <v>0</v>
      </c>
      <c r="G41" s="23"/>
    </row>
    <row r="42" spans="1:7" x14ac:dyDescent="0.2">
      <c r="A42" s="92" t="s">
        <v>222</v>
      </c>
      <c r="B42" s="85" t="s">
        <v>223</v>
      </c>
      <c r="C42" s="31"/>
      <c r="D42" s="31"/>
      <c r="E42" s="47">
        <f t="shared" si="4"/>
        <v>0</v>
      </c>
      <c r="F42" s="155">
        <f t="shared" si="5"/>
        <v>0</v>
      </c>
      <c r="G42" s="23"/>
    </row>
    <row r="43" spans="1:7" x14ac:dyDescent="0.2">
      <c r="A43" s="92" t="s">
        <v>224</v>
      </c>
      <c r="B43" s="86" t="s">
        <v>225</v>
      </c>
      <c r="C43" s="31"/>
      <c r="D43" s="31"/>
      <c r="E43" s="47">
        <f t="shared" si="4"/>
        <v>0</v>
      </c>
      <c r="F43" s="155">
        <f t="shared" si="5"/>
        <v>0</v>
      </c>
      <c r="G43" s="23"/>
    </row>
    <row r="44" spans="1:7" x14ac:dyDescent="0.2">
      <c r="A44" s="92" t="s">
        <v>226</v>
      </c>
      <c r="B44" s="86" t="s">
        <v>227</v>
      </c>
      <c r="C44" s="31"/>
      <c r="D44" s="31"/>
      <c r="E44" s="47">
        <f t="shared" si="4"/>
        <v>0</v>
      </c>
      <c r="F44" s="155">
        <f t="shared" si="5"/>
        <v>0</v>
      </c>
      <c r="G44" s="23"/>
    </row>
    <row r="45" spans="1:7" x14ac:dyDescent="0.2">
      <c r="A45" s="92" t="s">
        <v>228</v>
      </c>
      <c r="B45" s="85" t="s">
        <v>229</v>
      </c>
      <c r="C45" s="31"/>
      <c r="D45" s="31"/>
      <c r="E45" s="47">
        <f t="shared" si="4"/>
        <v>0</v>
      </c>
      <c r="F45" s="155">
        <f t="shared" si="5"/>
        <v>0</v>
      </c>
      <c r="G45" s="23"/>
    </row>
    <row r="46" spans="1:7" ht="27.75" customHeight="1" x14ac:dyDescent="0.2">
      <c r="A46" s="92" t="s">
        <v>230</v>
      </c>
      <c r="B46" s="84" t="s">
        <v>231</v>
      </c>
      <c r="C46" s="31"/>
      <c r="D46" s="31"/>
      <c r="E46" s="47">
        <f t="shared" si="4"/>
        <v>0</v>
      </c>
      <c r="F46" s="155">
        <f t="shared" si="5"/>
        <v>0</v>
      </c>
      <c r="G46" s="23"/>
    </row>
    <row r="47" spans="1:7" ht="25.5" x14ac:dyDescent="0.2">
      <c r="A47" s="92" t="s">
        <v>232</v>
      </c>
      <c r="B47" s="84" t="s">
        <v>233</v>
      </c>
      <c r="C47" s="31"/>
      <c r="D47" s="31"/>
      <c r="E47" s="47">
        <f t="shared" si="4"/>
        <v>0</v>
      </c>
      <c r="F47" s="155">
        <f t="shared" si="5"/>
        <v>0</v>
      </c>
      <c r="G47" s="23"/>
    </row>
    <row r="48" spans="1:7" x14ac:dyDescent="0.2">
      <c r="A48" s="92" t="s">
        <v>234</v>
      </c>
      <c r="B48" s="85" t="s">
        <v>190</v>
      </c>
      <c r="C48" s="31"/>
      <c r="D48" s="31"/>
      <c r="E48" s="47">
        <f t="shared" si="4"/>
        <v>0</v>
      </c>
      <c r="F48" s="155">
        <f t="shared" si="5"/>
        <v>0</v>
      </c>
      <c r="G48" s="23"/>
    </row>
    <row r="49" spans="1:7" s="37" customFormat="1" x14ac:dyDescent="0.2">
      <c r="A49" s="79"/>
      <c r="B49" s="94" t="s">
        <v>235</v>
      </c>
      <c r="C49" s="50">
        <f ca="1">SUM(C37:OFFSET(C49,-1,0))</f>
        <v>0</v>
      </c>
      <c r="D49" s="50">
        <f ca="1">SUM(D37:OFFSET(D49,-1,0))</f>
        <v>0</v>
      </c>
      <c r="E49" s="50">
        <f t="shared" ref="E49" ca="1" si="6">C49-D49</f>
        <v>0</v>
      </c>
      <c r="F49" s="108"/>
      <c r="G49" s="56"/>
    </row>
    <row r="50" spans="1:7" s="37" customFormat="1" ht="15.75" thickBot="1" x14ac:dyDescent="0.25">
      <c r="A50" s="79"/>
      <c r="B50" s="95"/>
      <c r="C50" s="78"/>
      <c r="D50" s="78"/>
      <c r="E50" s="78"/>
      <c r="F50" s="156"/>
      <c r="G50" s="56"/>
    </row>
    <row r="51" spans="1:7" s="37" customFormat="1" ht="15.75" thickBot="1" x14ac:dyDescent="0.25">
      <c r="A51" s="79"/>
      <c r="B51" s="96" t="s">
        <v>236</v>
      </c>
      <c r="C51" s="97">
        <f ca="1">C22+C34+C49</f>
        <v>0</v>
      </c>
      <c r="D51" s="97">
        <f ca="1">D22+D34+D49</f>
        <v>0</v>
      </c>
      <c r="E51" s="98">
        <f ca="1">C51-D51</f>
        <v>0</v>
      </c>
      <c r="F51" s="162"/>
      <c r="G51" s="56"/>
    </row>
    <row r="52" spans="1:7" s="37" customFormat="1" x14ac:dyDescent="0.2">
      <c r="A52" s="79"/>
      <c r="B52" s="95"/>
      <c r="C52" s="78"/>
      <c r="D52" s="78"/>
      <c r="E52" s="78"/>
      <c r="F52" s="154"/>
      <c r="G52" s="56"/>
    </row>
    <row r="53" spans="1:7" s="37" customFormat="1" x14ac:dyDescent="0.2">
      <c r="A53" s="82" t="s">
        <v>20</v>
      </c>
      <c r="B53" s="217" t="s">
        <v>237</v>
      </c>
      <c r="C53" s="217"/>
      <c r="D53" s="217"/>
      <c r="E53" s="217"/>
      <c r="F53" s="217"/>
      <c r="G53" s="217"/>
    </row>
    <row r="54" spans="1:7" ht="25.5" x14ac:dyDescent="0.2">
      <c r="A54" s="83" t="s">
        <v>238</v>
      </c>
      <c r="B54" s="84" t="s">
        <v>239</v>
      </c>
      <c r="C54" s="31"/>
      <c r="D54" s="31"/>
      <c r="E54" s="47">
        <f t="shared" ref="E54:E62" si="7">C54-D54</f>
        <v>0</v>
      </c>
      <c r="F54" s="155">
        <f>IF(C54=0,IF(D54=0,0,IF(D54&gt;0,100%,-100%)),(D54-C54)/C54)</f>
        <v>0</v>
      </c>
      <c r="G54" s="23"/>
    </row>
    <row r="55" spans="1:7" ht="38.25" x14ac:dyDescent="0.2">
      <c r="A55" s="83" t="s">
        <v>240</v>
      </c>
      <c r="B55" s="84" t="s">
        <v>241</v>
      </c>
      <c r="C55" s="31"/>
      <c r="D55" s="31"/>
      <c r="E55" s="47">
        <f t="shared" si="7"/>
        <v>0</v>
      </c>
      <c r="F55" s="155">
        <f t="shared" ref="F55:F60" si="8">IF(C55=0,IF(D55=0,0,IF(D55&gt;0,100%,-100%)),(D55-C55)/C55)</f>
        <v>0</v>
      </c>
      <c r="G55" s="23"/>
    </row>
    <row r="56" spans="1:7" ht="25.5" x14ac:dyDescent="0.2">
      <c r="A56" s="83" t="s">
        <v>242</v>
      </c>
      <c r="B56" s="84" t="s">
        <v>243</v>
      </c>
      <c r="C56" s="31"/>
      <c r="D56" s="31"/>
      <c r="E56" s="47">
        <f t="shared" si="7"/>
        <v>0</v>
      </c>
      <c r="F56" s="155">
        <f t="shared" si="8"/>
        <v>0</v>
      </c>
      <c r="G56" s="23"/>
    </row>
    <row r="57" spans="1:7" x14ac:dyDescent="0.2">
      <c r="A57" s="83" t="s">
        <v>244</v>
      </c>
      <c r="B57" s="84" t="s">
        <v>245</v>
      </c>
      <c r="C57" s="31"/>
      <c r="D57" s="31"/>
      <c r="E57" s="47">
        <f t="shared" si="7"/>
        <v>0</v>
      </c>
      <c r="F57" s="155">
        <f t="shared" si="8"/>
        <v>0</v>
      </c>
      <c r="G57" s="23"/>
    </row>
    <row r="58" spans="1:7" x14ac:dyDescent="0.2">
      <c r="A58" s="83" t="s">
        <v>246</v>
      </c>
      <c r="B58" s="84" t="s">
        <v>247</v>
      </c>
      <c r="C58" s="31"/>
      <c r="D58" s="31"/>
      <c r="E58" s="47">
        <f t="shared" si="7"/>
        <v>0</v>
      </c>
      <c r="F58" s="155">
        <f t="shared" si="8"/>
        <v>0</v>
      </c>
      <c r="G58" s="23"/>
    </row>
    <row r="59" spans="1:7" ht="25.5" x14ac:dyDescent="0.2">
      <c r="A59" s="83" t="s">
        <v>248</v>
      </c>
      <c r="B59" s="84" t="s">
        <v>249</v>
      </c>
      <c r="C59" s="31"/>
      <c r="D59" s="31"/>
      <c r="E59" s="47">
        <f t="shared" si="7"/>
        <v>0</v>
      </c>
      <c r="F59" s="155">
        <f t="shared" si="8"/>
        <v>0</v>
      </c>
      <c r="G59" s="23"/>
    </row>
    <row r="60" spans="1:7" ht="38.25" x14ac:dyDescent="0.2">
      <c r="A60" s="83" t="s">
        <v>250</v>
      </c>
      <c r="B60" s="86" t="s">
        <v>251</v>
      </c>
      <c r="C60" s="31"/>
      <c r="D60" s="31"/>
      <c r="E60" s="47">
        <f t="shared" si="7"/>
        <v>0</v>
      </c>
      <c r="F60" s="155">
        <f t="shared" si="8"/>
        <v>0</v>
      </c>
      <c r="G60" s="23"/>
    </row>
    <row r="61" spans="1:7" x14ac:dyDescent="0.2">
      <c r="A61" s="83" t="s">
        <v>252</v>
      </c>
      <c r="B61" s="85" t="s">
        <v>190</v>
      </c>
      <c r="C61" s="31"/>
      <c r="D61" s="31"/>
      <c r="E61" s="47">
        <f t="shared" si="7"/>
        <v>0</v>
      </c>
      <c r="F61" s="155">
        <f>IF(C61=0,IF(D61=0,0,IF(D61&gt;0,100%,-100%)),(D61-C61)/C61)</f>
        <v>0</v>
      </c>
      <c r="G61" s="23"/>
    </row>
    <row r="62" spans="1:7" s="37" customFormat="1" x14ac:dyDescent="0.2">
      <c r="A62" s="79"/>
      <c r="B62" s="87" t="s">
        <v>253</v>
      </c>
      <c r="C62" s="50">
        <f ca="1">SUM(C54:OFFSET(C62,-1,0))</f>
        <v>0</v>
      </c>
      <c r="D62" s="50">
        <f ca="1">SUM(D54:OFFSET(D62,-1,0))</f>
        <v>0</v>
      </c>
      <c r="E62" s="50">
        <f t="shared" ca="1" si="7"/>
        <v>0</v>
      </c>
      <c r="F62" s="154"/>
      <c r="G62" s="56"/>
    </row>
    <row r="63" spans="1:7" s="37" customFormat="1" ht="18" customHeight="1" thickBot="1" x14ac:dyDescent="0.25">
      <c r="A63" s="79"/>
      <c r="B63" s="122"/>
      <c r="C63" s="123"/>
      <c r="D63" s="123"/>
      <c r="E63" s="124"/>
      <c r="F63" s="157"/>
      <c r="G63" s="56"/>
    </row>
    <row r="64" spans="1:7" s="37" customFormat="1" ht="15.75" thickBot="1" x14ac:dyDescent="0.25">
      <c r="A64" s="79"/>
      <c r="B64" s="163" t="s">
        <v>254</v>
      </c>
      <c r="C64" s="99">
        <f ca="1">C51+C62</f>
        <v>0</v>
      </c>
      <c r="D64" s="99">
        <f ca="1">D51+D62</f>
        <v>0</v>
      </c>
      <c r="E64" s="98">
        <f ca="1">C64-D64</f>
        <v>0</v>
      </c>
      <c r="F64" s="162"/>
      <c r="G64" s="56"/>
    </row>
    <row r="65" spans="1:7" s="37" customFormat="1" ht="18" x14ac:dyDescent="0.25">
      <c r="A65" s="100"/>
      <c r="B65" s="101"/>
      <c r="C65" s="102"/>
      <c r="D65" s="103"/>
      <c r="E65" s="74"/>
      <c r="F65" s="156"/>
      <c r="G65" s="56"/>
    </row>
    <row r="66" spans="1:7" hidden="1" x14ac:dyDescent="0.2">
      <c r="A66" s="10"/>
      <c r="B66"/>
      <c r="C66" s="14"/>
      <c r="D66" s="14"/>
      <c r="E66" s="30"/>
      <c r="F66" s="155"/>
      <c r="G66" s="4"/>
    </row>
    <row r="67" spans="1:7" hidden="1" x14ac:dyDescent="0.2">
      <c r="A67" s="10"/>
      <c r="B67"/>
      <c r="C67" s="14"/>
      <c r="D67" s="14"/>
      <c r="E67" s="30"/>
      <c r="F67" s="155"/>
      <c r="G67" s="4"/>
    </row>
    <row r="68" spans="1:7" hidden="1" x14ac:dyDescent="0.2">
      <c r="A68" s="10"/>
      <c r="B68"/>
      <c r="C68" s="14"/>
      <c r="D68" s="14"/>
      <c r="E68" s="30"/>
      <c r="F68" s="155"/>
      <c r="G68" s="4"/>
    </row>
    <row r="69" spans="1:7" hidden="1" x14ac:dyDescent="0.2">
      <c r="A69" s="10"/>
      <c r="B69"/>
      <c r="C69" s="14"/>
      <c r="D69" s="14"/>
      <c r="E69" s="30"/>
      <c r="F69" s="155"/>
      <c r="G69" s="4"/>
    </row>
    <row r="70" spans="1:7" hidden="1" x14ac:dyDescent="0.2">
      <c r="A70" s="10"/>
      <c r="B70"/>
      <c r="C70" s="14"/>
      <c r="D70" s="14"/>
      <c r="E70" s="30"/>
      <c r="F70" s="155"/>
      <c r="G70" s="4"/>
    </row>
    <row r="71" spans="1:7" hidden="1" x14ac:dyDescent="0.2">
      <c r="A71" s="10"/>
      <c r="B71"/>
      <c r="C71" s="14"/>
      <c r="D71" s="14"/>
      <c r="E71" s="30"/>
      <c r="F71" s="155"/>
      <c r="G71" s="4"/>
    </row>
    <row r="72" spans="1:7" hidden="1" x14ac:dyDescent="0.2">
      <c r="A72" s="10"/>
      <c r="B72"/>
      <c r="C72" s="14"/>
      <c r="D72" s="14"/>
      <c r="E72" s="30"/>
      <c r="F72" s="155"/>
      <c r="G72" s="4"/>
    </row>
    <row r="73" spans="1:7" hidden="1" x14ac:dyDescent="0.2">
      <c r="A73" s="10"/>
      <c r="B73"/>
      <c r="C73" s="14"/>
      <c r="D73" s="14"/>
      <c r="E73" s="30"/>
      <c r="F73" s="158"/>
      <c r="G73" s="4"/>
    </row>
    <row r="74" spans="1:7" hidden="1" x14ac:dyDescent="0.2">
      <c r="A74" s="10"/>
      <c r="B74"/>
      <c r="C74" s="14"/>
      <c r="D74" s="14"/>
      <c r="E74" s="30"/>
      <c r="F74" s="154"/>
      <c r="G74" s="4"/>
    </row>
    <row r="75" spans="1:7" hidden="1" x14ac:dyDescent="0.2">
      <c r="A75" s="10"/>
      <c r="B75"/>
      <c r="C75" s="14"/>
      <c r="D75" s="14"/>
      <c r="E75" s="30"/>
      <c r="F75" s="159"/>
      <c r="G75" s="4"/>
    </row>
    <row r="76" spans="1:7" hidden="1" x14ac:dyDescent="0.2">
      <c r="A76" s="10"/>
      <c r="B76"/>
      <c r="C76" s="14"/>
      <c r="D76" s="14"/>
      <c r="E76" s="30"/>
      <c r="F76" s="155"/>
      <c r="G76" s="4"/>
    </row>
    <row r="77" spans="1:7" hidden="1" x14ac:dyDescent="0.2">
      <c r="A77" s="10"/>
      <c r="B77"/>
      <c r="C77" s="14"/>
      <c r="D77" s="14"/>
      <c r="E77" s="30"/>
      <c r="F77" s="155"/>
      <c r="G77" s="4"/>
    </row>
    <row r="78" spans="1:7" hidden="1" x14ac:dyDescent="0.2">
      <c r="A78" s="10"/>
      <c r="B78"/>
      <c r="C78" s="14"/>
      <c r="D78" s="14"/>
      <c r="E78" s="30"/>
      <c r="F78" s="155"/>
      <c r="G78" s="4"/>
    </row>
    <row r="79" spans="1:7" hidden="1" x14ac:dyDescent="0.2">
      <c r="A79" s="10"/>
      <c r="B79"/>
      <c r="C79" s="14"/>
      <c r="D79" s="14"/>
      <c r="E79" s="30"/>
      <c r="F79" s="158"/>
      <c r="G79" s="4"/>
    </row>
    <row r="80" spans="1:7" hidden="1" x14ac:dyDescent="0.2">
      <c r="A80" s="10"/>
      <c r="B80"/>
      <c r="C80" s="14"/>
      <c r="D80" s="14"/>
      <c r="E80" s="30"/>
      <c r="F80" s="154"/>
      <c r="G80" s="4"/>
    </row>
    <row r="81" spans="1:7" hidden="1" x14ac:dyDescent="0.2">
      <c r="A81" s="10"/>
      <c r="B81"/>
      <c r="C81" s="14"/>
      <c r="D81" s="14"/>
      <c r="E81" s="30"/>
      <c r="F81" s="159"/>
      <c r="G81" s="4"/>
    </row>
    <row r="82" spans="1:7" hidden="1" x14ac:dyDescent="0.2">
      <c r="E82" s="30"/>
      <c r="F82" s="155"/>
      <c r="G82" s="4"/>
    </row>
    <row r="83" spans="1:7" hidden="1" x14ac:dyDescent="0.2">
      <c r="E83" s="30"/>
      <c r="F83" s="155"/>
      <c r="G83" s="4"/>
    </row>
    <row r="84" spans="1:7" hidden="1" x14ac:dyDescent="0.2">
      <c r="E84" s="30"/>
      <c r="F84" s="158"/>
      <c r="G84" s="4"/>
    </row>
    <row r="85" spans="1:7" hidden="1" x14ac:dyDescent="0.2">
      <c r="E85" s="30"/>
      <c r="F85" s="154"/>
      <c r="G85" s="4"/>
    </row>
    <row r="86" spans="1:7" hidden="1" x14ac:dyDescent="0.2">
      <c r="E86" s="30"/>
      <c r="F86" s="160"/>
      <c r="G86" s="4"/>
    </row>
    <row r="87" spans="1:7" hidden="1" x14ac:dyDescent="0.2">
      <c r="E87" s="30"/>
      <c r="F87" s="161"/>
      <c r="G87" s="4"/>
    </row>
    <row r="88" spans="1:7" hidden="1" x14ac:dyDescent="0.2">
      <c r="E88" s="30"/>
      <c r="F88" s="161"/>
      <c r="G88" s="4"/>
    </row>
    <row r="89" spans="1:7" hidden="1" x14ac:dyDescent="0.2">
      <c r="A89" s="1"/>
      <c r="C89" s="1"/>
      <c r="D89" s="1"/>
      <c r="E89" s="30"/>
      <c r="F89" s="161"/>
      <c r="G89" s="4"/>
    </row>
    <row r="90" spans="1:7" hidden="1" x14ac:dyDescent="0.2">
      <c r="A90" s="1"/>
      <c r="C90" s="1"/>
      <c r="D90" s="1"/>
      <c r="E90" s="30"/>
      <c r="F90" s="161"/>
      <c r="G90" s="4"/>
    </row>
    <row r="91" spans="1:7" hidden="1" x14ac:dyDescent="0.2">
      <c r="A91" s="1"/>
      <c r="C91" s="1"/>
      <c r="D91" s="1"/>
      <c r="E91" s="30"/>
      <c r="F91" s="161"/>
      <c r="G91" s="4"/>
    </row>
    <row r="92" spans="1:7" hidden="1" x14ac:dyDescent="0.2">
      <c r="A92" s="1"/>
      <c r="C92" s="1"/>
      <c r="D92" s="1"/>
      <c r="E92" s="30"/>
      <c r="F92" s="161"/>
      <c r="G92" s="4"/>
    </row>
    <row r="93" spans="1:7" hidden="1" x14ac:dyDescent="0.2">
      <c r="A93" s="1"/>
      <c r="C93" s="1"/>
      <c r="D93" s="1"/>
      <c r="E93" s="30"/>
      <c r="F93" s="161"/>
      <c r="G93" s="4"/>
    </row>
    <row r="94" spans="1:7" hidden="1" x14ac:dyDescent="0.2">
      <c r="A94" s="1"/>
      <c r="C94" s="1"/>
      <c r="D94" s="1"/>
      <c r="E94" s="30"/>
      <c r="F94" s="161"/>
      <c r="G94" s="4"/>
    </row>
    <row r="95" spans="1:7" hidden="1" x14ac:dyDescent="0.2">
      <c r="A95" s="1"/>
      <c r="C95" s="1"/>
      <c r="D95" s="1"/>
      <c r="E95" s="30"/>
      <c r="F95" s="161"/>
      <c r="G95" s="4"/>
    </row>
    <row r="96" spans="1:7" hidden="1" x14ac:dyDescent="0.2">
      <c r="A96" s="1"/>
      <c r="C96" s="1"/>
      <c r="D96" s="1"/>
      <c r="E96" s="30"/>
      <c r="G96" s="4"/>
    </row>
    <row r="97" spans="1:7" hidden="1" x14ac:dyDescent="0.2">
      <c r="A97" s="1"/>
      <c r="C97" s="1"/>
      <c r="D97" s="1"/>
      <c r="E97" s="30"/>
      <c r="G97" s="4"/>
    </row>
    <row r="98" spans="1:7" hidden="1" x14ac:dyDescent="0.2">
      <c r="A98" s="1"/>
      <c r="C98" s="1"/>
      <c r="D98" s="1"/>
      <c r="E98" s="30"/>
      <c r="G98" s="4"/>
    </row>
    <row r="99" spans="1:7" hidden="1" x14ac:dyDescent="0.2">
      <c r="A99" s="1"/>
      <c r="C99" s="1"/>
      <c r="D99" s="1"/>
      <c r="E99" s="30"/>
      <c r="G99" s="4"/>
    </row>
    <row r="100" spans="1:7" hidden="1" x14ac:dyDescent="0.2">
      <c r="A100" s="1"/>
      <c r="C100" s="1"/>
      <c r="D100" s="1"/>
      <c r="E100" s="30"/>
      <c r="G100" s="4"/>
    </row>
    <row r="101" spans="1:7" hidden="1" x14ac:dyDescent="0.2">
      <c r="A101" s="1"/>
      <c r="C101" s="1"/>
      <c r="D101" s="1"/>
      <c r="E101" s="30"/>
      <c r="G101" s="4"/>
    </row>
    <row r="102" spans="1:7" hidden="1" x14ac:dyDescent="0.2">
      <c r="A102" s="1"/>
      <c r="C102" s="1"/>
      <c r="D102" s="1"/>
      <c r="E102" s="30"/>
      <c r="G102" s="4"/>
    </row>
    <row r="103" spans="1:7" hidden="1" x14ac:dyDescent="0.2">
      <c r="A103" s="1"/>
      <c r="C103" s="1"/>
      <c r="D103" s="1"/>
      <c r="E103" s="30"/>
      <c r="G103" s="4"/>
    </row>
    <row r="104" spans="1:7" hidden="1" x14ac:dyDescent="0.2">
      <c r="A104" s="1"/>
      <c r="C104" s="1"/>
      <c r="D104" s="1"/>
      <c r="E104" s="30"/>
      <c r="G104" s="4"/>
    </row>
    <row r="105" spans="1:7" hidden="1" x14ac:dyDescent="0.2">
      <c r="A105" s="1"/>
      <c r="C105" s="1"/>
      <c r="D105" s="1"/>
      <c r="E105" s="30"/>
      <c r="G105" s="4"/>
    </row>
    <row r="106" spans="1:7" hidden="1" x14ac:dyDescent="0.2">
      <c r="A106" s="1"/>
      <c r="C106" s="1"/>
      <c r="D106" s="1"/>
      <c r="E106" s="30"/>
      <c r="G106" s="4"/>
    </row>
    <row r="107" spans="1:7" hidden="1" x14ac:dyDescent="0.2">
      <c r="A107" s="1"/>
      <c r="C107" s="1"/>
      <c r="D107" s="1"/>
      <c r="E107" s="30"/>
      <c r="G107" s="4"/>
    </row>
    <row r="108" spans="1:7" hidden="1" x14ac:dyDescent="0.2">
      <c r="A108" s="1"/>
      <c r="C108" s="1"/>
      <c r="D108" s="1"/>
      <c r="E108" s="30"/>
      <c r="G108" s="4"/>
    </row>
    <row r="109" spans="1:7" hidden="1" x14ac:dyDescent="0.2">
      <c r="A109" s="1"/>
      <c r="C109" s="1"/>
      <c r="D109" s="1"/>
      <c r="E109" s="30"/>
    </row>
    <row r="110" spans="1:7" hidden="1" x14ac:dyDescent="0.2">
      <c r="A110" s="1"/>
      <c r="C110" s="1"/>
      <c r="D110" s="1"/>
      <c r="E110" s="30"/>
    </row>
    <row r="111" spans="1:7" hidden="1" x14ac:dyDescent="0.2">
      <c r="A111" s="1"/>
      <c r="C111" s="1"/>
      <c r="D111" s="1"/>
      <c r="E111" s="30"/>
    </row>
    <row r="112" spans="1:7" hidden="1" x14ac:dyDescent="0.2">
      <c r="A112" s="1"/>
      <c r="C112" s="1"/>
      <c r="D112" s="1"/>
      <c r="E112" s="30"/>
    </row>
    <row r="113" spans="1:5" hidden="1" x14ac:dyDescent="0.2">
      <c r="A113" s="1"/>
      <c r="C113" s="1"/>
      <c r="D113" s="1"/>
      <c r="E113" s="30"/>
    </row>
    <row r="114" spans="1:5" hidden="1" x14ac:dyDescent="0.2">
      <c r="A114" s="1"/>
      <c r="C114" s="1"/>
      <c r="D114" s="1"/>
      <c r="E114" s="30"/>
    </row>
    <row r="115" spans="1:5" hidden="1" x14ac:dyDescent="0.2">
      <c r="A115" s="1"/>
      <c r="C115" s="1"/>
      <c r="D115" s="1"/>
      <c r="E115" s="30"/>
    </row>
    <row r="116" spans="1:5" hidden="1" x14ac:dyDescent="0.2">
      <c r="A116" s="1"/>
      <c r="C116" s="1"/>
      <c r="D116" s="1"/>
      <c r="E116" s="30"/>
    </row>
    <row r="117" spans="1:5" hidden="1" x14ac:dyDescent="0.2">
      <c r="A117" s="1"/>
      <c r="C117" s="1"/>
      <c r="D117" s="1"/>
      <c r="E117" s="30"/>
    </row>
    <row r="118" spans="1:5" hidden="1" x14ac:dyDescent="0.2">
      <c r="A118" s="1"/>
      <c r="C118" s="1"/>
      <c r="D118" s="1"/>
      <c r="E118" s="30"/>
    </row>
    <row r="119" spans="1:5" hidden="1" x14ac:dyDescent="0.2">
      <c r="A119" s="1"/>
      <c r="C119" s="1"/>
      <c r="D119" s="1"/>
      <c r="E119" s="30"/>
    </row>
    <row r="120" spans="1:5" hidden="1" x14ac:dyDescent="0.2">
      <c r="A120" s="1"/>
      <c r="C120" s="1"/>
      <c r="D120" s="1"/>
      <c r="E120" s="30"/>
    </row>
    <row r="121" spans="1:5" hidden="1" x14ac:dyDescent="0.2">
      <c r="A121" s="1"/>
      <c r="C121" s="1"/>
      <c r="D121" s="1"/>
      <c r="E121" s="30"/>
    </row>
    <row r="122" spans="1:5" hidden="1" x14ac:dyDescent="0.2">
      <c r="A122" s="1"/>
      <c r="C122" s="1"/>
      <c r="D122" s="1"/>
      <c r="E122" s="30"/>
    </row>
    <row r="123" spans="1:5" hidden="1" x14ac:dyDescent="0.2">
      <c r="A123" s="1"/>
      <c r="C123" s="1"/>
      <c r="D123" s="1"/>
      <c r="E123" s="30"/>
    </row>
    <row r="124" spans="1:5" hidden="1" x14ac:dyDescent="0.2">
      <c r="A124" s="1"/>
      <c r="C124" s="1"/>
      <c r="D124" s="1"/>
      <c r="E124" s="30"/>
    </row>
    <row r="125" spans="1:5" hidden="1" x14ac:dyDescent="0.2">
      <c r="A125" s="1"/>
      <c r="C125" s="1"/>
      <c r="D125" s="1"/>
      <c r="E125" s="30"/>
    </row>
    <row r="126" spans="1:5" hidden="1" x14ac:dyDescent="0.2">
      <c r="A126" s="1"/>
      <c r="C126" s="1"/>
      <c r="D126" s="1"/>
      <c r="E126" s="30"/>
    </row>
    <row r="127" spans="1:5" hidden="1" x14ac:dyDescent="0.2">
      <c r="A127" s="1"/>
      <c r="C127" s="1"/>
      <c r="D127" s="1"/>
      <c r="E127" s="30"/>
    </row>
    <row r="128" spans="1:5" hidden="1" x14ac:dyDescent="0.2">
      <c r="A128" s="1"/>
      <c r="C128" s="1"/>
      <c r="D128" s="1"/>
      <c r="E128" s="30"/>
    </row>
    <row r="129" spans="1:5" hidden="1" x14ac:dyDescent="0.2">
      <c r="A129" s="1"/>
      <c r="C129" s="1"/>
      <c r="D129" s="1"/>
      <c r="E129" s="30"/>
    </row>
    <row r="130" spans="1:5" hidden="1" x14ac:dyDescent="0.2">
      <c r="A130" s="1"/>
      <c r="C130" s="1"/>
      <c r="D130" s="1"/>
      <c r="E130" s="30"/>
    </row>
    <row r="131" spans="1:5" hidden="1" x14ac:dyDescent="0.2">
      <c r="A131" s="1"/>
      <c r="C131" s="1"/>
      <c r="D131" s="1"/>
      <c r="E131" s="30"/>
    </row>
    <row r="132" spans="1:5" hidden="1" x14ac:dyDescent="0.2">
      <c r="A132" s="1"/>
      <c r="C132" s="1"/>
      <c r="D132" s="1"/>
      <c r="E132" s="30"/>
    </row>
    <row r="133" spans="1:5" hidden="1" x14ac:dyDescent="0.2">
      <c r="A133" s="1"/>
      <c r="C133" s="1"/>
      <c r="D133" s="1"/>
      <c r="E133" s="30"/>
    </row>
    <row r="134" spans="1:5" hidden="1" x14ac:dyDescent="0.2">
      <c r="A134" s="1"/>
      <c r="C134" s="1"/>
      <c r="D134" s="1"/>
      <c r="E134" s="30"/>
    </row>
    <row r="135" spans="1:5" hidden="1" x14ac:dyDescent="0.2">
      <c r="A135" s="1"/>
      <c r="C135" s="1"/>
      <c r="D135" s="1"/>
      <c r="E135" s="30"/>
    </row>
    <row r="136" spans="1:5" hidden="1" x14ac:dyDescent="0.2">
      <c r="A136" s="1"/>
      <c r="C136" s="1"/>
      <c r="D136" s="1"/>
      <c r="E136" s="30"/>
    </row>
    <row r="137" spans="1:5" hidden="1" x14ac:dyDescent="0.2">
      <c r="A137" s="1"/>
      <c r="C137" s="1"/>
      <c r="D137" s="1"/>
      <c r="E137" s="30"/>
    </row>
    <row r="138" spans="1:5" hidden="1" x14ac:dyDescent="0.2">
      <c r="A138" s="1"/>
      <c r="C138" s="1"/>
      <c r="D138" s="1"/>
      <c r="E138" s="30"/>
    </row>
    <row r="139" spans="1:5" hidden="1" x14ac:dyDescent="0.2">
      <c r="A139" s="1"/>
      <c r="C139" s="1"/>
      <c r="D139" s="1"/>
      <c r="E139" s="30"/>
    </row>
    <row r="140" spans="1:5" hidden="1" x14ac:dyDescent="0.2">
      <c r="A140" s="1"/>
      <c r="C140" s="1"/>
      <c r="D140" s="1"/>
      <c r="E140" s="30"/>
    </row>
    <row r="141" spans="1:5" hidden="1" x14ac:dyDescent="0.2">
      <c r="A141" s="1"/>
      <c r="C141" s="1"/>
      <c r="D141" s="1"/>
      <c r="E141" s="30"/>
    </row>
    <row r="142" spans="1:5" hidden="1" x14ac:dyDescent="0.2">
      <c r="A142" s="1"/>
      <c r="C142" s="1"/>
      <c r="D142" s="1"/>
      <c r="E142" s="30"/>
    </row>
    <row r="143" spans="1:5" hidden="1" x14ac:dyDescent="0.2">
      <c r="A143" s="1"/>
      <c r="C143" s="1"/>
      <c r="D143" s="1"/>
      <c r="E143" s="30"/>
    </row>
    <row r="144" spans="1:5" hidden="1" x14ac:dyDescent="0.2">
      <c r="A144" s="1"/>
      <c r="C144" s="1"/>
      <c r="D144" s="1"/>
      <c r="E144" s="30"/>
    </row>
    <row r="145" spans="1:5" hidden="1" x14ac:dyDescent="0.2">
      <c r="A145" s="1"/>
      <c r="C145" s="1"/>
      <c r="D145" s="1"/>
      <c r="E145" s="30"/>
    </row>
    <row r="146" spans="1:5" hidden="1" x14ac:dyDescent="0.2">
      <c r="A146" s="1"/>
      <c r="C146" s="1"/>
      <c r="D146" s="1"/>
      <c r="E146" s="30"/>
    </row>
    <row r="147" spans="1:5" hidden="1" x14ac:dyDescent="0.2">
      <c r="A147" s="1"/>
      <c r="C147" s="1"/>
      <c r="D147" s="1"/>
      <c r="E147" s="30"/>
    </row>
    <row r="148" spans="1:5" hidden="1" x14ac:dyDescent="0.2">
      <c r="A148" s="1"/>
      <c r="C148" s="1"/>
      <c r="D148" s="1"/>
      <c r="E148" s="30"/>
    </row>
    <row r="149" spans="1:5" hidden="1" x14ac:dyDescent="0.2">
      <c r="A149" s="1"/>
      <c r="C149" s="1"/>
      <c r="D149" s="1"/>
      <c r="E149" s="30"/>
    </row>
    <row r="150" spans="1:5" hidden="1" x14ac:dyDescent="0.2">
      <c r="A150" s="1"/>
      <c r="C150" s="1"/>
      <c r="D150" s="1"/>
      <c r="E150" s="30"/>
    </row>
    <row r="151" spans="1:5" hidden="1" x14ac:dyDescent="0.2">
      <c r="A151" s="1"/>
      <c r="C151" s="1"/>
      <c r="D151" s="1"/>
      <c r="E151" s="30"/>
    </row>
    <row r="152" spans="1:5" hidden="1" x14ac:dyDescent="0.2">
      <c r="A152" s="1"/>
      <c r="C152" s="1"/>
      <c r="D152" s="1"/>
      <c r="E152" s="30"/>
    </row>
    <row r="153" spans="1:5" hidden="1" x14ac:dyDescent="0.2">
      <c r="A153" s="1"/>
      <c r="C153" s="1"/>
      <c r="D153" s="1"/>
      <c r="E153" s="30"/>
    </row>
    <row r="154" spans="1:5" hidden="1" x14ac:dyDescent="0.2">
      <c r="A154" s="1"/>
      <c r="C154" s="1"/>
      <c r="D154" s="1"/>
      <c r="E154" s="30"/>
    </row>
    <row r="155" spans="1:5" hidden="1" x14ac:dyDescent="0.2">
      <c r="A155" s="1"/>
      <c r="C155" s="1"/>
      <c r="D155" s="1"/>
      <c r="E155" s="30"/>
    </row>
    <row r="156" spans="1:5" hidden="1" x14ac:dyDescent="0.2">
      <c r="A156" s="1"/>
      <c r="C156" s="1"/>
      <c r="D156" s="1"/>
      <c r="E156" s="30"/>
    </row>
    <row r="157" spans="1:5" hidden="1" x14ac:dyDescent="0.2">
      <c r="A157" s="1"/>
      <c r="C157" s="1"/>
      <c r="D157" s="1"/>
      <c r="E157" s="30"/>
    </row>
    <row r="158" spans="1:5" hidden="1" x14ac:dyDescent="0.2">
      <c r="A158" s="1"/>
      <c r="C158" s="1"/>
      <c r="D158" s="1"/>
      <c r="E158" s="30"/>
    </row>
    <row r="159" spans="1:5" hidden="1" x14ac:dyDescent="0.2">
      <c r="A159" s="1"/>
      <c r="C159" s="1"/>
      <c r="D159" s="1"/>
      <c r="E159" s="30"/>
    </row>
    <row r="160" spans="1:5" hidden="1" x14ac:dyDescent="0.2">
      <c r="A160" s="1"/>
      <c r="C160" s="1"/>
      <c r="D160" s="1"/>
      <c r="E160" s="30"/>
    </row>
    <row r="161" spans="1:5" hidden="1" x14ac:dyDescent="0.2">
      <c r="A161" s="1"/>
      <c r="C161" s="1"/>
      <c r="D161" s="1"/>
      <c r="E161" s="30"/>
    </row>
    <row r="162" spans="1:5" hidden="1" x14ac:dyDescent="0.2">
      <c r="A162" s="1"/>
      <c r="C162" s="1"/>
      <c r="D162" s="1"/>
      <c r="E162" s="30"/>
    </row>
    <row r="163" spans="1:5" hidden="1" x14ac:dyDescent="0.2">
      <c r="A163" s="1"/>
      <c r="C163" s="1"/>
      <c r="D163" s="1"/>
      <c r="E163" s="30"/>
    </row>
    <row r="164" spans="1:5" hidden="1" x14ac:dyDescent="0.2">
      <c r="A164" s="1"/>
      <c r="C164" s="1"/>
      <c r="D164" s="1"/>
      <c r="E164" s="30"/>
    </row>
    <row r="165" spans="1:5" hidden="1" x14ac:dyDescent="0.2">
      <c r="A165" s="1"/>
      <c r="C165" s="1"/>
      <c r="D165" s="1"/>
      <c r="E165" s="30"/>
    </row>
    <row r="166" spans="1:5" hidden="1" x14ac:dyDescent="0.2">
      <c r="A166" s="1"/>
      <c r="C166" s="1"/>
      <c r="D166" s="1"/>
      <c r="E166" s="30"/>
    </row>
    <row r="167" spans="1:5" hidden="1" x14ac:dyDescent="0.2">
      <c r="A167" s="1"/>
      <c r="C167" s="1"/>
      <c r="D167" s="1"/>
      <c r="E167" s="30"/>
    </row>
    <row r="168" spans="1:5" hidden="1" x14ac:dyDescent="0.2">
      <c r="A168" s="1"/>
      <c r="C168" s="1"/>
      <c r="D168" s="1"/>
      <c r="E168" s="30"/>
    </row>
    <row r="169" spans="1:5" hidden="1" x14ac:dyDescent="0.2">
      <c r="A169" s="1"/>
      <c r="C169" s="1"/>
      <c r="D169" s="1"/>
      <c r="E169" s="30"/>
    </row>
    <row r="170" spans="1:5" hidden="1" x14ac:dyDescent="0.2">
      <c r="A170" s="1"/>
      <c r="C170" s="1"/>
      <c r="D170" s="1"/>
      <c r="E170" s="30"/>
    </row>
    <row r="171" spans="1:5" hidden="1" x14ac:dyDescent="0.2">
      <c r="A171" s="1"/>
      <c r="C171" s="1"/>
      <c r="D171" s="1"/>
      <c r="E171" s="30"/>
    </row>
    <row r="172" spans="1:5" hidden="1" x14ac:dyDescent="0.2">
      <c r="A172" s="1"/>
      <c r="C172" s="1"/>
      <c r="D172" s="1"/>
      <c r="E172" s="30"/>
    </row>
    <row r="173" spans="1:5" hidden="1" x14ac:dyDescent="0.2">
      <c r="A173" s="1"/>
      <c r="C173" s="1"/>
      <c r="D173" s="1"/>
      <c r="E173" s="30"/>
    </row>
    <row r="174" spans="1:5" hidden="1" x14ac:dyDescent="0.2">
      <c r="A174" s="1"/>
      <c r="C174" s="1"/>
      <c r="D174" s="1"/>
      <c r="E174" s="30"/>
    </row>
    <row r="175" spans="1:5" hidden="1" x14ac:dyDescent="0.2">
      <c r="A175" s="1"/>
      <c r="C175" s="1"/>
      <c r="D175" s="1"/>
      <c r="E175" s="30"/>
    </row>
    <row r="176" spans="1:5" hidden="1" x14ac:dyDescent="0.2">
      <c r="A176" s="1"/>
      <c r="C176" s="1"/>
      <c r="D176" s="1"/>
      <c r="E176" s="30"/>
    </row>
    <row r="177" spans="1:5" hidden="1" x14ac:dyDescent="0.2">
      <c r="A177" s="1"/>
      <c r="C177" s="1"/>
      <c r="D177" s="1"/>
      <c r="E177" s="30"/>
    </row>
    <row r="178" spans="1:5" hidden="1" x14ac:dyDescent="0.2">
      <c r="A178" s="1"/>
      <c r="C178" s="1"/>
      <c r="D178" s="1"/>
      <c r="E178" s="30"/>
    </row>
    <row r="179" spans="1:5" hidden="1" x14ac:dyDescent="0.2">
      <c r="A179" s="1"/>
      <c r="C179" s="1"/>
      <c r="D179" s="1"/>
      <c r="E179" s="30"/>
    </row>
    <row r="180" spans="1:5" hidden="1" x14ac:dyDescent="0.2">
      <c r="A180" s="1"/>
      <c r="C180" s="1"/>
      <c r="D180" s="1"/>
      <c r="E180" s="30"/>
    </row>
    <row r="181" spans="1:5" hidden="1" x14ac:dyDescent="0.2">
      <c r="A181" s="1"/>
      <c r="C181" s="1"/>
      <c r="D181" s="1"/>
      <c r="E181" s="30"/>
    </row>
    <row r="182" spans="1:5" hidden="1" x14ac:dyDescent="0.2">
      <c r="A182" s="1"/>
      <c r="C182" s="1"/>
      <c r="D182" s="1"/>
      <c r="E182" s="30"/>
    </row>
    <row r="183" spans="1:5" hidden="1" x14ac:dyDescent="0.2">
      <c r="A183" s="1"/>
      <c r="C183" s="1"/>
      <c r="D183" s="1"/>
      <c r="E183" s="30"/>
    </row>
    <row r="184" spans="1:5" hidden="1" x14ac:dyDescent="0.2">
      <c r="A184" s="1"/>
      <c r="C184" s="1"/>
      <c r="D184" s="1"/>
      <c r="E184" s="30"/>
    </row>
    <row r="185" spans="1:5" hidden="1" x14ac:dyDescent="0.2">
      <c r="A185" s="1"/>
      <c r="C185" s="1"/>
      <c r="D185" s="1"/>
      <c r="E185" s="30"/>
    </row>
    <row r="186" spans="1:5" hidden="1" x14ac:dyDescent="0.2">
      <c r="A186" s="1"/>
      <c r="C186" s="1"/>
      <c r="D186" s="1"/>
      <c r="E186" s="30"/>
    </row>
    <row r="187" spans="1:5" hidden="1" x14ac:dyDescent="0.2">
      <c r="A187" s="1"/>
      <c r="C187" s="1"/>
      <c r="D187" s="1"/>
      <c r="E187" s="30"/>
    </row>
    <row r="188" spans="1:5" hidden="1" x14ac:dyDescent="0.2">
      <c r="A188" s="1"/>
      <c r="C188" s="1"/>
      <c r="D188" s="1"/>
      <c r="E188" s="30"/>
    </row>
    <row r="189" spans="1:5" hidden="1" x14ac:dyDescent="0.2">
      <c r="A189" s="1"/>
      <c r="C189" s="1"/>
      <c r="D189" s="1"/>
      <c r="E189" s="30"/>
    </row>
    <row r="190" spans="1:5" hidden="1" x14ac:dyDescent="0.2">
      <c r="A190" s="1"/>
      <c r="C190" s="1"/>
      <c r="D190" s="1"/>
      <c r="E190" s="30"/>
    </row>
    <row r="191" spans="1:5" hidden="1" x14ac:dyDescent="0.2">
      <c r="A191" s="1"/>
      <c r="C191" s="1"/>
      <c r="D191" s="1"/>
      <c r="E191" s="30"/>
    </row>
    <row r="192" spans="1:5" hidden="1" x14ac:dyDescent="0.2">
      <c r="A192" s="1"/>
      <c r="C192" s="1"/>
      <c r="D192" s="1"/>
      <c r="E192" s="30"/>
    </row>
    <row r="193" spans="1:5" hidden="1" x14ac:dyDescent="0.2">
      <c r="A193" s="1"/>
      <c r="C193" s="1"/>
      <c r="D193" s="1"/>
      <c r="E193" s="30"/>
    </row>
    <row r="194" spans="1:5" hidden="1" x14ac:dyDescent="0.2">
      <c r="A194" s="1"/>
      <c r="C194" s="1"/>
      <c r="D194" s="1"/>
      <c r="E194" s="30"/>
    </row>
    <row r="195" spans="1:5" hidden="1" x14ac:dyDescent="0.2">
      <c r="A195" s="1"/>
      <c r="C195" s="1"/>
      <c r="D195" s="1"/>
      <c r="E195" s="30"/>
    </row>
    <row r="196" spans="1:5" hidden="1" x14ac:dyDescent="0.2">
      <c r="A196" s="1"/>
      <c r="C196" s="1"/>
      <c r="D196" s="1"/>
      <c r="E196" s="30"/>
    </row>
    <row r="197" spans="1:5" hidden="1" x14ac:dyDescent="0.2">
      <c r="A197" s="1"/>
      <c r="C197" s="1"/>
      <c r="D197" s="1"/>
      <c r="E197" s="30"/>
    </row>
    <row r="198" spans="1:5" hidden="1" x14ac:dyDescent="0.2">
      <c r="A198" s="1"/>
      <c r="C198" s="1"/>
      <c r="D198" s="1"/>
      <c r="E198" s="30"/>
    </row>
    <row r="199" spans="1:5" hidden="1" x14ac:dyDescent="0.2">
      <c r="A199" s="1"/>
      <c r="C199" s="1"/>
      <c r="D199" s="1"/>
      <c r="E199" s="30"/>
    </row>
    <row r="200" spans="1:5" hidden="1" x14ac:dyDescent="0.2">
      <c r="A200" s="1"/>
      <c r="C200" s="1"/>
      <c r="D200" s="1"/>
      <c r="E200" s="30"/>
    </row>
    <row r="201" spans="1:5" hidden="1" x14ac:dyDescent="0.2">
      <c r="A201" s="1"/>
      <c r="C201" s="1"/>
      <c r="D201" s="1"/>
      <c r="E201" s="30"/>
    </row>
    <row r="202" spans="1:5" hidden="1" x14ac:dyDescent="0.2">
      <c r="A202" s="1"/>
      <c r="C202" s="1"/>
      <c r="D202" s="1"/>
      <c r="E202" s="30"/>
    </row>
    <row r="203" spans="1:5" hidden="1" x14ac:dyDescent="0.2">
      <c r="A203" s="1"/>
      <c r="C203" s="1"/>
      <c r="D203" s="1"/>
      <c r="E203" s="30"/>
    </row>
    <row r="204" spans="1:5" hidden="1" x14ac:dyDescent="0.2">
      <c r="A204" s="1"/>
      <c r="C204" s="1"/>
      <c r="D204" s="1"/>
      <c r="E204" s="30"/>
    </row>
    <row r="205" spans="1:5" hidden="1" x14ac:dyDescent="0.2">
      <c r="A205" s="1"/>
      <c r="C205" s="1"/>
      <c r="D205" s="1"/>
      <c r="E205" s="30"/>
    </row>
    <row r="206" spans="1:5" hidden="1" x14ac:dyDescent="0.2">
      <c r="A206" s="1"/>
      <c r="C206" s="1"/>
      <c r="D206" s="1"/>
      <c r="E206" s="30"/>
    </row>
    <row r="207" spans="1:5" hidden="1" x14ac:dyDescent="0.2">
      <c r="A207" s="1"/>
      <c r="C207" s="1"/>
      <c r="D207" s="1"/>
      <c r="E207" s="30"/>
    </row>
    <row r="208" spans="1:5" hidden="1" x14ac:dyDescent="0.2">
      <c r="A208" s="1"/>
      <c r="C208" s="1"/>
      <c r="D208" s="1"/>
      <c r="E208" s="30"/>
    </row>
    <row r="209" spans="1:5" hidden="1" x14ac:dyDescent="0.2">
      <c r="A209" s="1"/>
      <c r="C209" s="1"/>
      <c r="D209" s="1"/>
      <c r="E209" s="30"/>
    </row>
    <row r="210" spans="1:5" hidden="1" x14ac:dyDescent="0.2">
      <c r="E210" s="30"/>
    </row>
    <row r="211" spans="1:5" hidden="1" x14ac:dyDescent="0.2">
      <c r="E211" s="30"/>
    </row>
    <row r="212" spans="1:5" hidden="1" x14ac:dyDescent="0.2">
      <c r="E212" s="30"/>
    </row>
    <row r="213" spans="1:5" hidden="1" x14ac:dyDescent="0.2">
      <c r="E213" s="30"/>
    </row>
  </sheetData>
  <sheetProtection algorithmName="SHA-512" hashValue="3bqI7WfF/jMzWzu9QmYj+p9DHfSc1JI+X8CibKuFOhl/DbuEQQBy+z6/utngR1pYcDOQ1iw9YeWEZz2mk3kMmg==" saltValue="NMMx6hr1Lx5Zz38HZqcchw==" spinCount="100000" sheet="1" objects="1" scenarios="1"/>
  <mergeCells count="5">
    <mergeCell ref="B53:G53"/>
    <mergeCell ref="A1:G1"/>
    <mergeCell ref="B10:G10"/>
    <mergeCell ref="B24:G24"/>
    <mergeCell ref="B36:G36"/>
  </mergeCells>
  <phoneticPr fontId="2" type="noConversion"/>
  <conditionalFormatting sqref="F11:F21 F23:F33 F35:F48 F54:F61 F66:F73 F76:F79 F82:F84">
    <cfRule type="expression" dxfId="1" priority="1">
      <formula>OR(F11&gt;=20%,F11&lt;=-20%)</formula>
    </cfRule>
  </conditionalFormatting>
  <printOptions horizontalCentered="1"/>
  <pageMargins left="0.39370078740157483" right="0.39370078740157483" top="1.3779527559055118" bottom="0.86614173228346458" header="0.51181102362204722" footer="0.51181102362204722"/>
  <pageSetup paperSize="5" scale="110" orientation="landscape" r:id="rId1"/>
  <headerFooter>
    <oddHeader>&amp;L&amp;G&amp;C&amp;"Arial,Bold"BUDGET / FINAL COSTS
Medium to Large-Scale Festivals Program
&amp;A</oddHeader>
    <oddFooter>&amp;L&amp;8Telefilm Canada -  Budget / Final Costs Template - Medium to Large-Scale Festivals Program - December 2025&amp;R&amp;8Page &amp;P</oddFooter>
  </headerFooter>
  <rowBreaks count="1" manualBreakCount="1">
    <brk id="64"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7D3B-F81A-4F47-BF0F-D139761B08A2}">
  <dimension ref="A1:J213"/>
  <sheetViews>
    <sheetView zoomScaleNormal="100" workbookViewId="0">
      <selection activeCell="H13" sqref="H13"/>
    </sheetView>
  </sheetViews>
  <sheetFormatPr defaultColWidth="0" defaultRowHeight="15" zeroHeight="1" x14ac:dyDescent="0.2"/>
  <cols>
    <col min="1" max="1" width="7.28515625" style="11" customWidth="1"/>
    <col min="2" max="2" width="40.7109375" style="1" customWidth="1"/>
    <col min="3" max="4" width="20.5703125" style="12" customWidth="1"/>
    <col min="5" max="5" width="20.5703125" style="13" customWidth="1"/>
    <col min="6" max="6" width="7" style="152" customWidth="1"/>
    <col min="7" max="7" width="20.5703125" style="1" customWidth="1"/>
    <col min="8" max="8" width="4" style="37" customWidth="1"/>
    <col min="9" max="16384" width="10.7109375" style="1" hidden="1"/>
  </cols>
  <sheetData>
    <row r="1" spans="1:10" s="37" customFormat="1" ht="64.5" customHeight="1" x14ac:dyDescent="0.2">
      <c r="A1" s="206" t="s">
        <v>255</v>
      </c>
      <c r="B1" s="207"/>
      <c r="C1" s="207"/>
      <c r="D1" s="207"/>
      <c r="E1" s="207"/>
      <c r="F1" s="207"/>
      <c r="G1" s="208"/>
      <c r="H1" s="36"/>
      <c r="I1" s="36"/>
      <c r="J1" s="36"/>
    </row>
    <row r="2" spans="1:10" s="37" customFormat="1" ht="8.1" customHeight="1" x14ac:dyDescent="0.2">
      <c r="A2" s="76"/>
      <c r="C2" s="54"/>
      <c r="D2" s="54"/>
      <c r="E2" s="74"/>
      <c r="F2" s="152"/>
    </row>
    <row r="3" spans="1:10" s="37" customFormat="1" x14ac:dyDescent="0.2">
      <c r="A3" s="77" t="s">
        <v>55</v>
      </c>
      <c r="B3" s="57" t="str">
        <f>IF('Summary Page'!C3="","",'Summary Page'!C3)</f>
        <v/>
      </c>
      <c r="C3" s="54"/>
      <c r="D3" s="58"/>
      <c r="E3" s="78"/>
      <c r="F3" s="153"/>
      <c r="G3" s="41"/>
    </row>
    <row r="4" spans="1:10" s="37" customFormat="1" ht="8.1" customHeight="1" x14ac:dyDescent="0.2">
      <c r="A4" s="77"/>
      <c r="B4" s="57"/>
      <c r="C4" s="54"/>
      <c r="D4" s="58"/>
      <c r="E4" s="78"/>
      <c r="F4" s="153"/>
      <c r="G4" s="41"/>
    </row>
    <row r="5" spans="1:10" s="37" customFormat="1" ht="15.75" x14ac:dyDescent="0.25">
      <c r="A5" s="59" t="s">
        <v>256</v>
      </c>
      <c r="B5" s="57"/>
      <c r="C5" s="54"/>
      <c r="D5" s="58"/>
      <c r="E5" s="78"/>
      <c r="F5" s="153"/>
      <c r="G5" s="41"/>
    </row>
    <row r="6" spans="1:10" s="37" customFormat="1" ht="7.5" customHeight="1" x14ac:dyDescent="0.2">
      <c r="A6" s="79"/>
      <c r="B6" s="80"/>
      <c r="C6" s="74"/>
      <c r="D6" s="74"/>
      <c r="E6" s="74"/>
      <c r="F6" s="154"/>
      <c r="G6" s="38"/>
    </row>
    <row r="7" spans="1:10" s="38" customFormat="1" ht="38.25" x14ac:dyDescent="0.2">
      <c r="A7" s="79"/>
      <c r="B7" s="80"/>
      <c r="C7" s="35" t="s">
        <v>57</v>
      </c>
      <c r="D7" s="104" t="s">
        <v>58</v>
      </c>
      <c r="F7" s="154"/>
    </row>
    <row r="8" spans="1:10" s="2" customFormat="1" ht="24" x14ac:dyDescent="0.2">
      <c r="A8" s="28" t="s">
        <v>8</v>
      </c>
      <c r="B8" s="29" t="s">
        <v>30</v>
      </c>
      <c r="C8" s="26" t="s">
        <v>31</v>
      </c>
      <c r="D8" s="25" t="s">
        <v>32</v>
      </c>
      <c r="E8" s="27" t="s">
        <v>12</v>
      </c>
      <c r="F8" s="149" t="s">
        <v>61</v>
      </c>
      <c r="G8" s="5" t="s">
        <v>13</v>
      </c>
      <c r="H8" s="38"/>
    </row>
    <row r="9" spans="1:10" s="37" customFormat="1" x14ac:dyDescent="0.2">
      <c r="A9" s="81"/>
      <c r="B9" s="43"/>
      <c r="C9" s="74"/>
      <c r="D9" s="74"/>
      <c r="E9" s="74"/>
      <c r="F9" s="154"/>
      <c r="G9" s="56"/>
    </row>
    <row r="10" spans="1:10" s="37" customFormat="1" x14ac:dyDescent="0.2">
      <c r="A10" s="105" t="s">
        <v>22</v>
      </c>
      <c r="B10" s="217" t="s">
        <v>168</v>
      </c>
      <c r="C10" s="217"/>
      <c r="D10" s="217"/>
      <c r="E10" s="217"/>
      <c r="F10" s="217"/>
      <c r="G10" s="217"/>
    </row>
    <row r="11" spans="1:10" ht="38.25" x14ac:dyDescent="0.2">
      <c r="A11" s="106" t="s">
        <v>257</v>
      </c>
      <c r="B11" s="84" t="s">
        <v>170</v>
      </c>
      <c r="C11" s="31"/>
      <c r="D11" s="31"/>
      <c r="E11" s="47">
        <f>C11-D11</f>
        <v>0</v>
      </c>
      <c r="F11" s="155">
        <f>IF(C11=0,IF(D11=0,0,IF(D11&gt;0,100%,-100%)),(D11-C11)/C11)</f>
        <v>0</v>
      </c>
      <c r="G11" s="23"/>
    </row>
    <row r="12" spans="1:10" ht="25.5" x14ac:dyDescent="0.2">
      <c r="A12" s="106" t="s">
        <v>258</v>
      </c>
      <c r="B12" s="84" t="s">
        <v>172</v>
      </c>
      <c r="C12" s="31"/>
      <c r="D12" s="31"/>
      <c r="E12" s="47">
        <f t="shared" ref="E12:E22" si="0">C12-D12</f>
        <v>0</v>
      </c>
      <c r="F12" s="155">
        <f t="shared" ref="F12:F22" si="1">IF(C12=0,IF(D12=0,0,IF(D12&gt;0,100%,-100%)),(D12-C12)/C12)</f>
        <v>0</v>
      </c>
      <c r="G12" s="23"/>
    </row>
    <row r="13" spans="1:10" x14ac:dyDescent="0.2">
      <c r="A13" s="106" t="s">
        <v>259</v>
      </c>
      <c r="B13" s="85" t="s">
        <v>174</v>
      </c>
      <c r="C13" s="31"/>
      <c r="D13" s="31"/>
      <c r="E13" s="47">
        <f t="shared" si="0"/>
        <v>0</v>
      </c>
      <c r="F13" s="155">
        <f t="shared" si="1"/>
        <v>0</v>
      </c>
      <c r="G13" s="23"/>
    </row>
    <row r="14" spans="1:10" x14ac:dyDescent="0.2">
      <c r="A14" s="106" t="s">
        <v>260</v>
      </c>
      <c r="B14" s="85" t="s">
        <v>261</v>
      </c>
      <c r="C14" s="31"/>
      <c r="D14" s="31"/>
      <c r="E14" s="47">
        <f t="shared" si="0"/>
        <v>0</v>
      </c>
      <c r="F14" s="155">
        <f t="shared" si="1"/>
        <v>0</v>
      </c>
      <c r="G14" s="23"/>
    </row>
    <row r="15" spans="1:10" x14ac:dyDescent="0.2">
      <c r="A15" s="106" t="s">
        <v>262</v>
      </c>
      <c r="B15" s="85" t="s">
        <v>178</v>
      </c>
      <c r="C15" s="31"/>
      <c r="D15" s="31"/>
      <c r="E15" s="47">
        <f t="shared" si="0"/>
        <v>0</v>
      </c>
      <c r="F15" s="155">
        <f t="shared" si="1"/>
        <v>0</v>
      </c>
      <c r="G15" s="23"/>
    </row>
    <row r="16" spans="1:10" x14ac:dyDescent="0.2">
      <c r="A16" s="106" t="s">
        <v>263</v>
      </c>
      <c r="B16" s="85" t="s">
        <v>180</v>
      </c>
      <c r="C16" s="31"/>
      <c r="D16" s="31"/>
      <c r="E16" s="47">
        <f t="shared" si="0"/>
        <v>0</v>
      </c>
      <c r="F16" s="155">
        <f t="shared" si="1"/>
        <v>0</v>
      </c>
      <c r="G16" s="23"/>
    </row>
    <row r="17" spans="1:7" ht="25.5" x14ac:dyDescent="0.2">
      <c r="A17" s="106" t="s">
        <v>264</v>
      </c>
      <c r="B17" s="86" t="s">
        <v>182</v>
      </c>
      <c r="C17" s="31"/>
      <c r="D17" s="31"/>
      <c r="E17" s="47">
        <f t="shared" si="0"/>
        <v>0</v>
      </c>
      <c r="F17" s="155">
        <f t="shared" si="1"/>
        <v>0</v>
      </c>
      <c r="G17" s="23"/>
    </row>
    <row r="18" spans="1:7" ht="25.5" x14ac:dyDescent="0.2">
      <c r="A18" s="106" t="s">
        <v>265</v>
      </c>
      <c r="B18" s="86" t="s">
        <v>184</v>
      </c>
      <c r="C18" s="31"/>
      <c r="D18" s="31"/>
      <c r="E18" s="47">
        <f t="shared" si="0"/>
        <v>0</v>
      </c>
      <c r="F18" s="155">
        <f t="shared" si="1"/>
        <v>0</v>
      </c>
      <c r="G18" s="23"/>
    </row>
    <row r="19" spans="1:7" x14ac:dyDescent="0.2">
      <c r="A19" s="106" t="s">
        <v>266</v>
      </c>
      <c r="B19" s="86" t="s">
        <v>186</v>
      </c>
      <c r="C19" s="31"/>
      <c r="D19" s="31"/>
      <c r="E19" s="47">
        <f t="shared" si="0"/>
        <v>0</v>
      </c>
      <c r="F19" s="155">
        <f t="shared" si="1"/>
        <v>0</v>
      </c>
      <c r="G19" s="23"/>
    </row>
    <row r="20" spans="1:7" x14ac:dyDescent="0.2">
      <c r="A20" s="106" t="s">
        <v>267</v>
      </c>
      <c r="B20" s="86" t="s">
        <v>188</v>
      </c>
      <c r="C20" s="31"/>
      <c r="D20" s="31"/>
      <c r="E20" s="47">
        <f t="shared" si="0"/>
        <v>0</v>
      </c>
      <c r="F20" s="155">
        <f t="shared" si="1"/>
        <v>0</v>
      </c>
      <c r="G20" s="23"/>
    </row>
    <row r="21" spans="1:7" x14ac:dyDescent="0.2">
      <c r="A21" s="106" t="s">
        <v>268</v>
      </c>
      <c r="B21" s="85" t="s">
        <v>190</v>
      </c>
      <c r="C21" s="31"/>
      <c r="D21" s="31"/>
      <c r="E21" s="47">
        <f t="shared" si="0"/>
        <v>0</v>
      </c>
      <c r="F21" s="155">
        <f t="shared" si="1"/>
        <v>0</v>
      </c>
      <c r="G21" s="23"/>
    </row>
    <row r="22" spans="1:7" s="37" customFormat="1" x14ac:dyDescent="0.2">
      <c r="A22" s="79"/>
      <c r="B22" s="87" t="s">
        <v>191</v>
      </c>
      <c r="C22" s="50">
        <f ca="1">SUM(C11:OFFSET(C22,-1,0))</f>
        <v>0</v>
      </c>
      <c r="D22" s="50">
        <f ca="1">SUM(D11:OFFSET(D22,-1,0))</f>
        <v>0</v>
      </c>
      <c r="E22" s="50">
        <f t="shared" ca="1" si="0"/>
        <v>0</v>
      </c>
      <c r="F22" s="155">
        <f t="shared" ca="1" si="1"/>
        <v>0</v>
      </c>
      <c r="G22" s="56"/>
    </row>
    <row r="23" spans="1:7" s="37" customFormat="1" x14ac:dyDescent="0.2">
      <c r="A23" s="79"/>
      <c r="B23" s="38"/>
      <c r="C23" s="74"/>
      <c r="D23" s="74"/>
      <c r="E23" s="74"/>
      <c r="F23" s="154"/>
      <c r="G23" s="56"/>
    </row>
    <row r="24" spans="1:7" s="37" customFormat="1" x14ac:dyDescent="0.2">
      <c r="A24" s="105" t="s">
        <v>25</v>
      </c>
      <c r="B24" s="217" t="s">
        <v>192</v>
      </c>
      <c r="C24" s="217"/>
      <c r="D24" s="217"/>
      <c r="E24" s="217"/>
      <c r="F24" s="217"/>
      <c r="G24" s="217"/>
    </row>
    <row r="25" spans="1:7" ht="38.25" x14ac:dyDescent="0.2">
      <c r="A25" s="106" t="s">
        <v>153</v>
      </c>
      <c r="B25" s="84" t="s">
        <v>269</v>
      </c>
      <c r="C25" s="31"/>
      <c r="D25" s="31"/>
      <c r="E25" s="47">
        <f t="shared" ref="E25:E34" si="2">C25-D25</f>
        <v>0</v>
      </c>
      <c r="F25" s="155">
        <f>IF(C25=0,IF(D25=0,0,IF(D25&gt;0,100%,-100%)),(D25-C25)/C25)</f>
        <v>0</v>
      </c>
      <c r="G25" s="23"/>
    </row>
    <row r="26" spans="1:7" x14ac:dyDescent="0.2">
      <c r="A26" s="106" t="s">
        <v>154</v>
      </c>
      <c r="B26" s="88" t="s">
        <v>196</v>
      </c>
      <c r="C26" s="31"/>
      <c r="D26" s="31"/>
      <c r="E26" s="47">
        <f t="shared" si="2"/>
        <v>0</v>
      </c>
      <c r="F26" s="155">
        <f t="shared" ref="F26:F33" si="3">IF(C26=0,IF(D26=0,0,IF(D26&gt;0,100%,-100%)),(D26-C26)/C26)</f>
        <v>0</v>
      </c>
      <c r="G26" s="23"/>
    </row>
    <row r="27" spans="1:7" x14ac:dyDescent="0.2">
      <c r="A27" s="106" t="s">
        <v>155</v>
      </c>
      <c r="B27" s="88" t="s">
        <v>198</v>
      </c>
      <c r="C27" s="31"/>
      <c r="D27" s="31"/>
      <c r="E27" s="47">
        <f t="shared" si="2"/>
        <v>0</v>
      </c>
      <c r="F27" s="155">
        <f t="shared" si="3"/>
        <v>0</v>
      </c>
      <c r="G27" s="23"/>
    </row>
    <row r="28" spans="1:7" x14ac:dyDescent="0.2">
      <c r="A28" s="106" t="s">
        <v>156</v>
      </c>
      <c r="B28" s="86" t="s">
        <v>200</v>
      </c>
      <c r="C28" s="31"/>
      <c r="D28" s="31"/>
      <c r="E28" s="47">
        <f t="shared" si="2"/>
        <v>0</v>
      </c>
      <c r="F28" s="155">
        <f t="shared" si="3"/>
        <v>0</v>
      </c>
      <c r="G28" s="23"/>
    </row>
    <row r="29" spans="1:7" x14ac:dyDescent="0.2">
      <c r="A29" s="106" t="s">
        <v>157</v>
      </c>
      <c r="B29" s="88" t="s">
        <v>202</v>
      </c>
      <c r="C29" s="31"/>
      <c r="D29" s="31"/>
      <c r="E29" s="47">
        <f t="shared" si="2"/>
        <v>0</v>
      </c>
      <c r="F29" s="155">
        <f t="shared" si="3"/>
        <v>0</v>
      </c>
      <c r="G29" s="23"/>
    </row>
    <row r="30" spans="1:7" x14ac:dyDescent="0.2">
      <c r="A30" s="106" t="s">
        <v>158</v>
      </c>
      <c r="B30" s="88" t="s">
        <v>204</v>
      </c>
      <c r="C30" s="31"/>
      <c r="D30" s="31"/>
      <c r="E30" s="47">
        <f t="shared" si="2"/>
        <v>0</v>
      </c>
      <c r="F30" s="155">
        <f t="shared" si="3"/>
        <v>0</v>
      </c>
      <c r="G30" s="23"/>
    </row>
    <row r="31" spans="1:7" x14ac:dyDescent="0.2">
      <c r="A31" s="106" t="s">
        <v>159</v>
      </c>
      <c r="B31" s="88" t="s">
        <v>206</v>
      </c>
      <c r="C31" s="31"/>
      <c r="D31" s="31"/>
      <c r="E31" s="47">
        <f t="shared" si="2"/>
        <v>0</v>
      </c>
      <c r="F31" s="155">
        <f t="shared" si="3"/>
        <v>0</v>
      </c>
      <c r="G31" s="23"/>
    </row>
    <row r="32" spans="1:7" x14ac:dyDescent="0.2">
      <c r="A32" s="106" t="s">
        <v>160</v>
      </c>
      <c r="B32" s="88" t="s">
        <v>208</v>
      </c>
      <c r="C32" s="31"/>
      <c r="D32" s="31"/>
      <c r="E32" s="47">
        <f t="shared" si="2"/>
        <v>0</v>
      </c>
      <c r="F32" s="155">
        <f t="shared" si="3"/>
        <v>0</v>
      </c>
      <c r="G32" s="23"/>
    </row>
    <row r="33" spans="1:7" x14ac:dyDescent="0.2">
      <c r="A33" s="106" t="s">
        <v>161</v>
      </c>
      <c r="B33" s="85" t="s">
        <v>190</v>
      </c>
      <c r="C33" s="31"/>
      <c r="D33" s="31"/>
      <c r="E33" s="47">
        <f t="shared" si="2"/>
        <v>0</v>
      </c>
      <c r="F33" s="155">
        <f t="shared" si="3"/>
        <v>0</v>
      </c>
      <c r="G33" s="23"/>
    </row>
    <row r="34" spans="1:7" s="37" customFormat="1" x14ac:dyDescent="0.2">
      <c r="A34" s="79"/>
      <c r="B34" s="87" t="s">
        <v>210</v>
      </c>
      <c r="C34" s="50">
        <f ca="1">SUM(C25:OFFSET(C34,-1,0))</f>
        <v>0</v>
      </c>
      <c r="D34" s="50">
        <f ca="1">SUM(D25:OFFSET(D34,-1,0))</f>
        <v>0</v>
      </c>
      <c r="E34" s="50">
        <f t="shared" ca="1" si="2"/>
        <v>0</v>
      </c>
      <c r="F34" s="108"/>
      <c r="G34" s="56"/>
    </row>
    <row r="35" spans="1:7" s="37" customFormat="1" x14ac:dyDescent="0.2">
      <c r="A35" s="79"/>
      <c r="B35" s="38"/>
      <c r="C35" s="74"/>
      <c r="D35" s="74"/>
      <c r="E35" s="74"/>
      <c r="F35" s="154"/>
      <c r="G35" s="56"/>
    </row>
    <row r="36" spans="1:7" s="37" customFormat="1" x14ac:dyDescent="0.2">
      <c r="A36" s="105" t="s">
        <v>42</v>
      </c>
      <c r="B36" s="218" t="s">
        <v>211</v>
      </c>
      <c r="C36" s="218"/>
      <c r="D36" s="218"/>
      <c r="E36" s="218"/>
      <c r="F36" s="218"/>
      <c r="G36" s="218"/>
    </row>
    <row r="37" spans="1:7" ht="38.25" x14ac:dyDescent="0.2">
      <c r="A37" s="107" t="s">
        <v>270</v>
      </c>
      <c r="B37" s="84" t="s">
        <v>213</v>
      </c>
      <c r="C37" s="31"/>
      <c r="D37" s="31"/>
      <c r="E37" s="47">
        <f t="shared" ref="E37:E49" si="4">C37-D37</f>
        <v>0</v>
      </c>
      <c r="F37" s="155">
        <f>IF(C37=0,IF(D37=0,0,IF(D37&gt;0,100%,-100%)),(D37-C37)/C37)</f>
        <v>0</v>
      </c>
      <c r="G37" s="23"/>
    </row>
    <row r="38" spans="1:7" ht="25.5" x14ac:dyDescent="0.2">
      <c r="A38" s="107" t="s">
        <v>271</v>
      </c>
      <c r="B38" s="93" t="s">
        <v>215</v>
      </c>
      <c r="C38" s="31"/>
      <c r="D38" s="31"/>
      <c r="E38" s="47">
        <f t="shared" si="4"/>
        <v>0</v>
      </c>
      <c r="F38" s="155">
        <f t="shared" ref="F38:F48" si="5">IF(C38=0,IF(D38=0,0,IF(D38&gt;0,100%,-100%)),(D38-C38)/C38)</f>
        <v>0</v>
      </c>
      <c r="G38" s="23"/>
    </row>
    <row r="39" spans="1:7" x14ac:dyDescent="0.2">
      <c r="A39" s="107" t="s">
        <v>272</v>
      </c>
      <c r="B39" s="85" t="s">
        <v>217</v>
      </c>
      <c r="C39" s="31"/>
      <c r="D39" s="31"/>
      <c r="E39" s="47">
        <f t="shared" si="4"/>
        <v>0</v>
      </c>
      <c r="F39" s="155">
        <f t="shared" si="5"/>
        <v>0</v>
      </c>
      <c r="G39" s="23"/>
    </row>
    <row r="40" spans="1:7" x14ac:dyDescent="0.2">
      <c r="A40" s="107" t="s">
        <v>273</v>
      </c>
      <c r="B40" s="88" t="s">
        <v>219</v>
      </c>
      <c r="C40" s="31"/>
      <c r="D40" s="31"/>
      <c r="E40" s="47">
        <f t="shared" si="4"/>
        <v>0</v>
      </c>
      <c r="F40" s="155">
        <f t="shared" si="5"/>
        <v>0</v>
      </c>
      <c r="G40" s="23"/>
    </row>
    <row r="41" spans="1:7" x14ac:dyDescent="0.2">
      <c r="A41" s="107" t="s">
        <v>274</v>
      </c>
      <c r="B41" s="85" t="s">
        <v>221</v>
      </c>
      <c r="C41" s="31"/>
      <c r="D41" s="31"/>
      <c r="E41" s="47">
        <f t="shared" si="4"/>
        <v>0</v>
      </c>
      <c r="F41" s="155">
        <f t="shared" si="5"/>
        <v>0</v>
      </c>
      <c r="G41" s="23"/>
    </row>
    <row r="42" spans="1:7" x14ac:dyDescent="0.2">
      <c r="A42" s="107" t="s">
        <v>275</v>
      </c>
      <c r="B42" s="85" t="s">
        <v>223</v>
      </c>
      <c r="C42" s="31"/>
      <c r="D42" s="31"/>
      <c r="E42" s="47">
        <f t="shared" si="4"/>
        <v>0</v>
      </c>
      <c r="F42" s="155">
        <f t="shared" si="5"/>
        <v>0</v>
      </c>
      <c r="G42" s="23"/>
    </row>
    <row r="43" spans="1:7" x14ac:dyDescent="0.2">
      <c r="A43" s="107" t="s">
        <v>276</v>
      </c>
      <c r="B43" s="86" t="s">
        <v>225</v>
      </c>
      <c r="C43" s="31"/>
      <c r="D43" s="31"/>
      <c r="E43" s="47">
        <f t="shared" si="4"/>
        <v>0</v>
      </c>
      <c r="F43" s="155">
        <f t="shared" si="5"/>
        <v>0</v>
      </c>
      <c r="G43" s="23"/>
    </row>
    <row r="44" spans="1:7" x14ac:dyDescent="0.2">
      <c r="A44" s="107" t="s">
        <v>277</v>
      </c>
      <c r="B44" s="86" t="s">
        <v>227</v>
      </c>
      <c r="C44" s="31"/>
      <c r="D44" s="31"/>
      <c r="E44" s="47">
        <f t="shared" si="4"/>
        <v>0</v>
      </c>
      <c r="F44" s="155">
        <f t="shared" si="5"/>
        <v>0</v>
      </c>
      <c r="G44" s="23"/>
    </row>
    <row r="45" spans="1:7" x14ac:dyDescent="0.2">
      <c r="A45" s="107" t="s">
        <v>278</v>
      </c>
      <c r="B45" s="85" t="s">
        <v>229</v>
      </c>
      <c r="C45" s="31"/>
      <c r="D45" s="31"/>
      <c r="E45" s="47">
        <f t="shared" si="4"/>
        <v>0</v>
      </c>
      <c r="F45" s="155">
        <f t="shared" si="5"/>
        <v>0</v>
      </c>
      <c r="G45" s="23"/>
    </row>
    <row r="46" spans="1:7" ht="26.25" customHeight="1" x14ac:dyDescent="0.2">
      <c r="A46" s="107" t="s">
        <v>279</v>
      </c>
      <c r="B46" s="84" t="s">
        <v>231</v>
      </c>
      <c r="C46" s="31"/>
      <c r="D46" s="31"/>
      <c r="E46" s="47">
        <f t="shared" si="4"/>
        <v>0</v>
      </c>
      <c r="F46" s="155">
        <f t="shared" si="5"/>
        <v>0</v>
      </c>
      <c r="G46" s="23"/>
    </row>
    <row r="47" spans="1:7" ht="25.5" x14ac:dyDescent="0.2">
      <c r="A47" s="107" t="s">
        <v>280</v>
      </c>
      <c r="B47" s="84" t="s">
        <v>233</v>
      </c>
      <c r="C47" s="31"/>
      <c r="D47" s="31"/>
      <c r="E47" s="47">
        <f t="shared" si="4"/>
        <v>0</v>
      </c>
      <c r="F47" s="155">
        <f t="shared" si="5"/>
        <v>0</v>
      </c>
      <c r="G47" s="23"/>
    </row>
    <row r="48" spans="1:7" x14ac:dyDescent="0.2">
      <c r="A48" s="107" t="s">
        <v>281</v>
      </c>
      <c r="B48" s="85" t="s">
        <v>190</v>
      </c>
      <c r="C48" s="31"/>
      <c r="D48" s="31"/>
      <c r="E48" s="47">
        <f t="shared" si="4"/>
        <v>0</v>
      </c>
      <c r="F48" s="155">
        <f t="shared" si="5"/>
        <v>0</v>
      </c>
      <c r="G48" s="23"/>
    </row>
    <row r="49" spans="1:7" s="37" customFormat="1" x14ac:dyDescent="0.2">
      <c r="A49" s="79"/>
      <c r="B49" s="94" t="s">
        <v>235</v>
      </c>
      <c r="C49" s="50">
        <f ca="1">SUM(C37:OFFSET(C49,-1,0))</f>
        <v>0</v>
      </c>
      <c r="D49" s="50">
        <f ca="1">SUM(D37:OFFSET(D49,-1,0))</f>
        <v>0</v>
      </c>
      <c r="E49" s="50">
        <f t="shared" ca="1" si="4"/>
        <v>0</v>
      </c>
      <c r="F49" s="108"/>
      <c r="G49" s="56"/>
    </row>
    <row r="50" spans="1:7" s="37" customFormat="1" ht="15.75" thickBot="1" x14ac:dyDescent="0.25">
      <c r="A50" s="79"/>
      <c r="B50" s="95"/>
      <c r="C50" s="78"/>
      <c r="D50" s="78"/>
      <c r="E50" s="78"/>
      <c r="F50" s="162"/>
      <c r="G50" s="56"/>
    </row>
    <row r="51" spans="1:7" s="37" customFormat="1" ht="15.75" thickBot="1" x14ac:dyDescent="0.25">
      <c r="A51" s="79"/>
      <c r="B51" s="96" t="s">
        <v>282</v>
      </c>
      <c r="C51" s="97">
        <f ca="1">C22+C34+C49</f>
        <v>0</v>
      </c>
      <c r="D51" s="97">
        <f ca="1">D22+D34+D49</f>
        <v>0</v>
      </c>
      <c r="E51" s="98">
        <f ca="1">C51-D51</f>
        <v>0</v>
      </c>
      <c r="F51" s="162"/>
      <c r="G51" s="56"/>
    </row>
    <row r="52" spans="1:7" s="37" customFormat="1" x14ac:dyDescent="0.2">
      <c r="A52" s="79"/>
      <c r="B52" s="95"/>
      <c r="C52" s="78"/>
      <c r="D52" s="78"/>
      <c r="E52" s="78"/>
      <c r="F52" s="154"/>
      <c r="G52" s="56"/>
    </row>
    <row r="53" spans="1:7" s="37" customFormat="1" x14ac:dyDescent="0.2">
      <c r="A53" s="105" t="s">
        <v>44</v>
      </c>
      <c r="B53" s="217" t="s">
        <v>237</v>
      </c>
      <c r="C53" s="217"/>
      <c r="D53" s="217"/>
      <c r="E53" s="217"/>
      <c r="F53" s="217"/>
      <c r="G53" s="217"/>
    </row>
    <row r="54" spans="1:7" ht="25.5" x14ac:dyDescent="0.2">
      <c r="A54" s="106" t="s">
        <v>283</v>
      </c>
      <c r="B54" s="84" t="s">
        <v>239</v>
      </c>
      <c r="C54" s="31"/>
      <c r="D54" s="31"/>
      <c r="E54" s="47">
        <f t="shared" ref="E54:E62" si="6">C54-D54</f>
        <v>0</v>
      </c>
      <c r="F54" s="155">
        <f>IF(C54=0,IF(D54=0,0,IF(D54&gt;0,100%,-100%)),(D54-C54)/C54)</f>
        <v>0</v>
      </c>
      <c r="G54" s="23"/>
    </row>
    <row r="55" spans="1:7" ht="38.25" x14ac:dyDescent="0.2">
      <c r="A55" s="106" t="s">
        <v>284</v>
      </c>
      <c r="B55" s="84" t="s">
        <v>241</v>
      </c>
      <c r="C55" s="31"/>
      <c r="D55" s="31"/>
      <c r="E55" s="47">
        <f t="shared" si="6"/>
        <v>0</v>
      </c>
      <c r="F55" s="155">
        <f t="shared" ref="F55:F61" si="7">IF(C55=0,IF(D55=0,0,IF(D55&gt;0,100%,-100%)),(D55-C55)/C55)</f>
        <v>0</v>
      </c>
      <c r="G55" s="23"/>
    </row>
    <row r="56" spans="1:7" ht="25.5" x14ac:dyDescent="0.2">
      <c r="A56" s="106" t="s">
        <v>285</v>
      </c>
      <c r="B56" s="84" t="s">
        <v>243</v>
      </c>
      <c r="C56" s="31"/>
      <c r="D56" s="31"/>
      <c r="E56" s="47">
        <f t="shared" si="6"/>
        <v>0</v>
      </c>
      <c r="F56" s="155">
        <f t="shared" si="7"/>
        <v>0</v>
      </c>
      <c r="G56" s="23"/>
    </row>
    <row r="57" spans="1:7" x14ac:dyDescent="0.2">
      <c r="A57" s="106" t="s">
        <v>286</v>
      </c>
      <c r="B57" s="84" t="s">
        <v>245</v>
      </c>
      <c r="C57" s="31"/>
      <c r="D57" s="31"/>
      <c r="E57" s="47">
        <f t="shared" si="6"/>
        <v>0</v>
      </c>
      <c r="F57" s="155">
        <f t="shared" si="7"/>
        <v>0</v>
      </c>
      <c r="G57" s="23"/>
    </row>
    <row r="58" spans="1:7" x14ac:dyDescent="0.2">
      <c r="A58" s="106" t="s">
        <v>287</v>
      </c>
      <c r="B58" s="84" t="s">
        <v>247</v>
      </c>
      <c r="C58" s="31"/>
      <c r="D58" s="31"/>
      <c r="E58" s="47">
        <f t="shared" si="6"/>
        <v>0</v>
      </c>
      <c r="F58" s="155">
        <f t="shared" si="7"/>
        <v>0</v>
      </c>
      <c r="G58" s="23"/>
    </row>
    <row r="59" spans="1:7" ht="25.5" x14ac:dyDescent="0.2">
      <c r="A59" s="106" t="s">
        <v>288</v>
      </c>
      <c r="B59" s="84" t="s">
        <v>249</v>
      </c>
      <c r="C59" s="31"/>
      <c r="D59" s="31"/>
      <c r="E59" s="47">
        <f t="shared" si="6"/>
        <v>0</v>
      </c>
      <c r="F59" s="155">
        <f t="shared" si="7"/>
        <v>0</v>
      </c>
      <c r="G59" s="23"/>
    </row>
    <row r="60" spans="1:7" ht="38.25" x14ac:dyDescent="0.2">
      <c r="A60" s="106" t="s">
        <v>289</v>
      </c>
      <c r="B60" s="86" t="s">
        <v>251</v>
      </c>
      <c r="C60" s="31"/>
      <c r="D60" s="31"/>
      <c r="E60" s="47">
        <f t="shared" si="6"/>
        <v>0</v>
      </c>
      <c r="F60" s="155">
        <f t="shared" si="7"/>
        <v>0</v>
      </c>
      <c r="G60" s="23"/>
    </row>
    <row r="61" spans="1:7" s="37" customFormat="1" x14ac:dyDescent="0.2">
      <c r="A61" s="106" t="s">
        <v>290</v>
      </c>
      <c r="B61" s="85" t="s">
        <v>190</v>
      </c>
      <c r="C61" s="31"/>
      <c r="D61" s="31"/>
      <c r="E61" s="47">
        <f t="shared" si="6"/>
        <v>0</v>
      </c>
      <c r="F61" s="155">
        <f t="shared" si="7"/>
        <v>0</v>
      </c>
      <c r="G61" s="23"/>
    </row>
    <row r="62" spans="1:7" s="37" customFormat="1" x14ac:dyDescent="0.2">
      <c r="A62" s="79"/>
      <c r="B62" s="87" t="s">
        <v>253</v>
      </c>
      <c r="C62" s="50">
        <f ca="1">SUM(C54:OFFSET(C62,-1,0))</f>
        <v>0</v>
      </c>
      <c r="D62" s="50">
        <f ca="1">SUM(D54:OFFSET(D62,-1,0))</f>
        <v>0</v>
      </c>
      <c r="E62" s="50">
        <f t="shared" ca="1" si="6"/>
        <v>0</v>
      </c>
      <c r="F62" s="154"/>
      <c r="G62" s="56"/>
    </row>
    <row r="63" spans="1:7" s="37" customFormat="1" ht="15.75" thickBot="1" x14ac:dyDescent="0.25">
      <c r="A63" s="79"/>
      <c r="B63" s="38"/>
      <c r="C63" s="74"/>
      <c r="D63" s="74"/>
      <c r="E63" s="74"/>
      <c r="F63" s="157"/>
      <c r="G63" s="56"/>
    </row>
    <row r="64" spans="1:7" s="37" customFormat="1" ht="15.75" thickBot="1" x14ac:dyDescent="0.25">
      <c r="A64" s="79"/>
      <c r="B64" s="163" t="s">
        <v>291</v>
      </c>
      <c r="C64" s="99">
        <f ca="1">C51+C62</f>
        <v>0</v>
      </c>
      <c r="D64" s="99">
        <f ca="1">D51+D62</f>
        <v>0</v>
      </c>
      <c r="E64" s="98">
        <f ca="1">C64-D64</f>
        <v>0</v>
      </c>
      <c r="F64" s="162"/>
      <c r="G64" s="56"/>
    </row>
    <row r="65" spans="1:7" s="37" customFormat="1" ht="18" x14ac:dyDescent="0.25">
      <c r="A65" s="100"/>
      <c r="B65" s="101"/>
      <c r="C65" s="102"/>
      <c r="D65" s="103"/>
      <c r="E65" s="74"/>
      <c r="F65" s="156"/>
      <c r="G65" s="56"/>
    </row>
    <row r="66" spans="1:7" hidden="1" x14ac:dyDescent="0.2">
      <c r="A66" s="10"/>
      <c r="B66"/>
      <c r="C66" s="14"/>
      <c r="D66" s="14"/>
      <c r="E66" s="30"/>
      <c r="F66" s="155"/>
      <c r="G66" s="4"/>
    </row>
    <row r="67" spans="1:7" hidden="1" x14ac:dyDescent="0.2">
      <c r="A67" s="10"/>
      <c r="B67"/>
      <c r="C67" s="14"/>
      <c r="D67" s="14"/>
      <c r="E67" s="30"/>
      <c r="F67" s="155"/>
      <c r="G67" s="4"/>
    </row>
    <row r="68" spans="1:7" hidden="1" x14ac:dyDescent="0.2">
      <c r="A68" s="10"/>
      <c r="B68"/>
      <c r="C68" s="14"/>
      <c r="D68" s="14"/>
      <c r="E68" s="30"/>
      <c r="F68" s="155"/>
      <c r="G68" s="4"/>
    </row>
    <row r="69" spans="1:7" hidden="1" x14ac:dyDescent="0.2">
      <c r="A69" s="10"/>
      <c r="B69"/>
      <c r="C69" s="14"/>
      <c r="D69" s="14"/>
      <c r="E69" s="30"/>
      <c r="F69" s="155"/>
      <c r="G69" s="4"/>
    </row>
    <row r="70" spans="1:7" hidden="1" x14ac:dyDescent="0.2">
      <c r="A70" s="10"/>
      <c r="B70"/>
      <c r="C70" s="14"/>
      <c r="D70" s="14"/>
      <c r="E70" s="30"/>
      <c r="F70" s="155"/>
      <c r="G70" s="4"/>
    </row>
    <row r="71" spans="1:7" hidden="1" x14ac:dyDescent="0.2">
      <c r="A71" s="10"/>
      <c r="B71"/>
      <c r="C71" s="14"/>
      <c r="D71" s="14"/>
      <c r="E71" s="30"/>
      <c r="F71" s="155"/>
      <c r="G71" s="4"/>
    </row>
    <row r="72" spans="1:7" hidden="1" x14ac:dyDescent="0.2">
      <c r="A72" s="10"/>
      <c r="B72"/>
      <c r="C72" s="14"/>
      <c r="D72" s="14"/>
      <c r="E72" s="30"/>
      <c r="F72" s="155"/>
      <c r="G72" s="4"/>
    </row>
    <row r="73" spans="1:7" hidden="1" x14ac:dyDescent="0.2">
      <c r="A73" s="10"/>
      <c r="B73"/>
      <c r="C73" s="14"/>
      <c r="D73" s="14"/>
      <c r="E73" s="30"/>
      <c r="F73" s="158"/>
      <c r="G73" s="4"/>
    </row>
    <row r="74" spans="1:7" hidden="1" x14ac:dyDescent="0.2">
      <c r="A74" s="10"/>
      <c r="B74"/>
      <c r="C74" s="14"/>
      <c r="D74" s="14"/>
      <c r="E74" s="30"/>
      <c r="F74" s="154"/>
      <c r="G74" s="4"/>
    </row>
    <row r="75" spans="1:7" hidden="1" x14ac:dyDescent="0.2">
      <c r="A75" s="10"/>
      <c r="B75"/>
      <c r="C75" s="14"/>
      <c r="D75" s="14"/>
      <c r="E75" s="30"/>
      <c r="F75" s="159"/>
      <c r="G75" s="4"/>
    </row>
    <row r="76" spans="1:7" hidden="1" x14ac:dyDescent="0.2">
      <c r="A76" s="10"/>
      <c r="B76"/>
      <c r="C76" s="14"/>
      <c r="D76" s="14"/>
      <c r="E76" s="30"/>
      <c r="F76" s="155"/>
      <c r="G76" s="4"/>
    </row>
    <row r="77" spans="1:7" hidden="1" x14ac:dyDescent="0.2">
      <c r="A77" s="10"/>
      <c r="B77"/>
      <c r="C77" s="14"/>
      <c r="D77" s="14"/>
      <c r="E77" s="30"/>
      <c r="F77" s="155"/>
      <c r="G77" s="4"/>
    </row>
    <row r="78" spans="1:7" hidden="1" x14ac:dyDescent="0.2">
      <c r="A78" s="10"/>
      <c r="B78"/>
      <c r="C78" s="14"/>
      <c r="D78" s="14"/>
      <c r="E78" s="30"/>
      <c r="F78" s="155"/>
      <c r="G78" s="4"/>
    </row>
    <row r="79" spans="1:7" hidden="1" x14ac:dyDescent="0.2">
      <c r="A79" s="10"/>
      <c r="B79"/>
      <c r="C79" s="14"/>
      <c r="D79" s="14"/>
      <c r="E79" s="30"/>
      <c r="F79" s="158"/>
      <c r="G79" s="4"/>
    </row>
    <row r="80" spans="1:7" hidden="1" x14ac:dyDescent="0.2">
      <c r="A80" s="10"/>
      <c r="B80"/>
      <c r="C80" s="14"/>
      <c r="D80" s="14"/>
      <c r="E80" s="30"/>
      <c r="F80" s="154"/>
      <c r="G80" s="4"/>
    </row>
    <row r="81" spans="1:7" hidden="1" x14ac:dyDescent="0.2">
      <c r="A81" s="10"/>
      <c r="B81"/>
      <c r="C81" s="14"/>
      <c r="D81" s="14"/>
      <c r="E81" s="30"/>
      <c r="F81" s="159"/>
      <c r="G81" s="4"/>
    </row>
    <row r="82" spans="1:7" hidden="1" x14ac:dyDescent="0.2">
      <c r="E82" s="30"/>
      <c r="F82" s="155"/>
      <c r="G82" s="4"/>
    </row>
    <row r="83" spans="1:7" hidden="1" x14ac:dyDescent="0.2">
      <c r="E83" s="30"/>
      <c r="F83" s="155"/>
      <c r="G83" s="4"/>
    </row>
    <row r="84" spans="1:7" hidden="1" x14ac:dyDescent="0.2">
      <c r="E84" s="30"/>
      <c r="F84" s="158"/>
      <c r="G84" s="4"/>
    </row>
    <row r="85" spans="1:7" hidden="1" x14ac:dyDescent="0.2">
      <c r="E85" s="30"/>
      <c r="F85" s="154"/>
      <c r="G85" s="4"/>
    </row>
    <row r="86" spans="1:7" hidden="1" x14ac:dyDescent="0.2">
      <c r="E86" s="30"/>
      <c r="F86" s="160"/>
      <c r="G86" s="4"/>
    </row>
    <row r="87" spans="1:7" hidden="1" x14ac:dyDescent="0.2">
      <c r="E87" s="30"/>
      <c r="F87" s="161"/>
      <c r="G87" s="4"/>
    </row>
    <row r="88" spans="1:7" hidden="1" x14ac:dyDescent="0.2">
      <c r="E88" s="30"/>
      <c r="F88" s="161"/>
      <c r="G88" s="4"/>
    </row>
    <row r="89" spans="1:7" hidden="1" x14ac:dyDescent="0.2">
      <c r="A89" s="1"/>
      <c r="C89" s="1"/>
      <c r="D89" s="1"/>
      <c r="E89" s="30"/>
      <c r="F89" s="161"/>
      <c r="G89" s="4"/>
    </row>
    <row r="90" spans="1:7" hidden="1" x14ac:dyDescent="0.2">
      <c r="A90" s="1"/>
      <c r="C90" s="1"/>
      <c r="D90" s="1"/>
      <c r="E90" s="30"/>
      <c r="F90" s="161"/>
      <c r="G90" s="4"/>
    </row>
    <row r="91" spans="1:7" hidden="1" x14ac:dyDescent="0.2">
      <c r="A91" s="1"/>
      <c r="C91" s="1"/>
      <c r="D91" s="1"/>
      <c r="E91" s="30"/>
      <c r="F91" s="161"/>
      <c r="G91" s="4"/>
    </row>
    <row r="92" spans="1:7" hidden="1" x14ac:dyDescent="0.2">
      <c r="A92" s="1"/>
      <c r="C92" s="1"/>
      <c r="D92" s="1"/>
      <c r="E92" s="30"/>
      <c r="F92" s="161"/>
      <c r="G92" s="4"/>
    </row>
    <row r="93" spans="1:7" hidden="1" x14ac:dyDescent="0.2">
      <c r="A93" s="1"/>
      <c r="C93" s="1"/>
      <c r="D93" s="1"/>
      <c r="E93" s="30"/>
      <c r="F93" s="161"/>
      <c r="G93" s="4"/>
    </row>
    <row r="94" spans="1:7" hidden="1" x14ac:dyDescent="0.2">
      <c r="A94" s="1"/>
      <c r="C94" s="1"/>
      <c r="D94" s="1"/>
      <c r="E94" s="30"/>
      <c r="F94" s="161"/>
      <c r="G94" s="4"/>
    </row>
    <row r="95" spans="1:7" hidden="1" x14ac:dyDescent="0.2">
      <c r="A95" s="1"/>
      <c r="C95" s="1"/>
      <c r="D95" s="1"/>
      <c r="E95" s="30"/>
      <c r="F95" s="161"/>
      <c r="G95" s="4"/>
    </row>
    <row r="96" spans="1:7" hidden="1" x14ac:dyDescent="0.2">
      <c r="A96" s="1"/>
      <c r="C96" s="1"/>
      <c r="D96" s="1"/>
      <c r="E96" s="30"/>
      <c r="G96" s="4"/>
    </row>
    <row r="97" spans="1:7" hidden="1" x14ac:dyDescent="0.2">
      <c r="A97" s="1"/>
      <c r="C97" s="1"/>
      <c r="D97" s="1"/>
      <c r="E97" s="30"/>
      <c r="G97" s="4"/>
    </row>
    <row r="98" spans="1:7" hidden="1" x14ac:dyDescent="0.2">
      <c r="A98" s="1"/>
      <c r="C98" s="1"/>
      <c r="D98" s="1"/>
      <c r="E98" s="30"/>
      <c r="G98" s="4"/>
    </row>
    <row r="99" spans="1:7" hidden="1" x14ac:dyDescent="0.2">
      <c r="A99" s="1"/>
      <c r="C99" s="1"/>
      <c r="D99" s="1"/>
      <c r="E99" s="30"/>
      <c r="G99" s="4"/>
    </row>
    <row r="100" spans="1:7" hidden="1" x14ac:dyDescent="0.2">
      <c r="A100" s="1"/>
      <c r="C100" s="1"/>
      <c r="D100" s="1"/>
      <c r="E100" s="30"/>
      <c r="G100" s="4"/>
    </row>
    <row r="101" spans="1:7" hidden="1" x14ac:dyDescent="0.2">
      <c r="A101" s="1"/>
      <c r="C101" s="1"/>
      <c r="D101" s="1"/>
      <c r="E101" s="30"/>
      <c r="G101" s="4"/>
    </row>
    <row r="102" spans="1:7" hidden="1" x14ac:dyDescent="0.2">
      <c r="A102" s="1"/>
      <c r="C102" s="1"/>
      <c r="D102" s="1"/>
      <c r="E102" s="30"/>
      <c r="G102" s="4"/>
    </row>
    <row r="103" spans="1:7" hidden="1" x14ac:dyDescent="0.2">
      <c r="A103" s="1"/>
      <c r="C103" s="1"/>
      <c r="D103" s="1"/>
      <c r="E103" s="30"/>
      <c r="G103" s="4"/>
    </row>
    <row r="104" spans="1:7" hidden="1" x14ac:dyDescent="0.2">
      <c r="A104" s="1"/>
      <c r="C104" s="1"/>
      <c r="D104" s="1"/>
      <c r="E104" s="30"/>
      <c r="G104" s="4"/>
    </row>
    <row r="105" spans="1:7" hidden="1" x14ac:dyDescent="0.2">
      <c r="A105" s="1"/>
      <c r="C105" s="1"/>
      <c r="D105" s="1"/>
      <c r="E105" s="30"/>
      <c r="G105" s="4"/>
    </row>
    <row r="106" spans="1:7" hidden="1" x14ac:dyDescent="0.2">
      <c r="A106" s="1"/>
      <c r="C106" s="1"/>
      <c r="D106" s="1"/>
      <c r="E106" s="30"/>
      <c r="G106" s="4"/>
    </row>
    <row r="107" spans="1:7" hidden="1" x14ac:dyDescent="0.2">
      <c r="A107" s="1"/>
      <c r="C107" s="1"/>
      <c r="D107" s="1"/>
      <c r="E107" s="30"/>
      <c r="G107" s="4"/>
    </row>
    <row r="108" spans="1:7" hidden="1" x14ac:dyDescent="0.2">
      <c r="A108" s="1"/>
      <c r="C108" s="1"/>
      <c r="D108" s="1"/>
      <c r="E108" s="30"/>
      <c r="G108" s="4"/>
    </row>
    <row r="109" spans="1:7" hidden="1" x14ac:dyDescent="0.2">
      <c r="A109" s="1"/>
      <c r="C109" s="1"/>
      <c r="D109" s="1"/>
      <c r="E109" s="30"/>
    </row>
    <row r="110" spans="1:7" hidden="1" x14ac:dyDescent="0.2">
      <c r="A110" s="1"/>
      <c r="C110" s="1"/>
      <c r="D110" s="1"/>
      <c r="E110" s="30"/>
    </row>
    <row r="111" spans="1:7" hidden="1" x14ac:dyDescent="0.2">
      <c r="A111" s="1"/>
      <c r="C111" s="1"/>
      <c r="D111" s="1"/>
      <c r="E111" s="30"/>
    </row>
    <row r="112" spans="1:7" hidden="1" x14ac:dyDescent="0.2">
      <c r="A112" s="1"/>
      <c r="C112" s="1"/>
      <c r="D112" s="1"/>
      <c r="E112" s="30"/>
    </row>
    <row r="113" spans="1:5" hidden="1" x14ac:dyDescent="0.2">
      <c r="A113" s="1"/>
      <c r="C113" s="1"/>
      <c r="D113" s="1"/>
      <c r="E113" s="30"/>
    </row>
    <row r="114" spans="1:5" hidden="1" x14ac:dyDescent="0.2">
      <c r="A114" s="1"/>
      <c r="C114" s="1"/>
      <c r="D114" s="1"/>
      <c r="E114" s="30"/>
    </row>
    <row r="115" spans="1:5" hidden="1" x14ac:dyDescent="0.2">
      <c r="A115" s="1"/>
      <c r="C115" s="1"/>
      <c r="D115" s="1"/>
      <c r="E115" s="30"/>
    </row>
    <row r="116" spans="1:5" hidden="1" x14ac:dyDescent="0.2">
      <c r="A116" s="1"/>
      <c r="C116" s="1"/>
      <c r="D116" s="1"/>
      <c r="E116" s="30"/>
    </row>
    <row r="117" spans="1:5" hidden="1" x14ac:dyDescent="0.2">
      <c r="A117" s="1"/>
      <c r="C117" s="1"/>
      <c r="D117" s="1"/>
      <c r="E117" s="30"/>
    </row>
    <row r="118" spans="1:5" hidden="1" x14ac:dyDescent="0.2">
      <c r="A118" s="1"/>
      <c r="C118" s="1"/>
      <c r="D118" s="1"/>
      <c r="E118" s="30"/>
    </row>
    <row r="119" spans="1:5" hidden="1" x14ac:dyDescent="0.2">
      <c r="A119" s="1"/>
      <c r="C119" s="1"/>
      <c r="D119" s="1"/>
      <c r="E119" s="30"/>
    </row>
    <row r="120" spans="1:5" hidden="1" x14ac:dyDescent="0.2">
      <c r="A120" s="1"/>
      <c r="C120" s="1"/>
      <c r="D120" s="1"/>
      <c r="E120" s="30"/>
    </row>
    <row r="121" spans="1:5" hidden="1" x14ac:dyDescent="0.2">
      <c r="A121" s="1"/>
      <c r="C121" s="1"/>
      <c r="D121" s="1"/>
      <c r="E121" s="30"/>
    </row>
    <row r="122" spans="1:5" hidden="1" x14ac:dyDescent="0.2">
      <c r="A122" s="1"/>
      <c r="C122" s="1"/>
      <c r="D122" s="1"/>
      <c r="E122" s="30"/>
    </row>
    <row r="123" spans="1:5" hidden="1" x14ac:dyDescent="0.2">
      <c r="A123" s="1"/>
      <c r="C123" s="1"/>
      <c r="D123" s="1"/>
      <c r="E123" s="30"/>
    </row>
    <row r="124" spans="1:5" hidden="1" x14ac:dyDescent="0.2">
      <c r="A124" s="1"/>
      <c r="C124" s="1"/>
      <c r="D124" s="1"/>
      <c r="E124" s="30"/>
    </row>
    <row r="125" spans="1:5" hidden="1" x14ac:dyDescent="0.2">
      <c r="A125" s="1"/>
      <c r="C125" s="1"/>
      <c r="D125" s="1"/>
      <c r="E125" s="30"/>
    </row>
    <row r="126" spans="1:5" hidden="1" x14ac:dyDescent="0.2">
      <c r="A126" s="1"/>
      <c r="C126" s="1"/>
      <c r="D126" s="1"/>
      <c r="E126" s="30"/>
    </row>
    <row r="127" spans="1:5" hidden="1" x14ac:dyDescent="0.2">
      <c r="A127" s="1"/>
      <c r="C127" s="1"/>
      <c r="D127" s="1"/>
      <c r="E127" s="30"/>
    </row>
    <row r="128" spans="1:5" hidden="1" x14ac:dyDescent="0.2">
      <c r="A128" s="1"/>
      <c r="C128" s="1"/>
      <c r="D128" s="1"/>
      <c r="E128" s="30"/>
    </row>
    <row r="129" spans="1:5" hidden="1" x14ac:dyDescent="0.2">
      <c r="A129" s="1"/>
      <c r="C129" s="1"/>
      <c r="D129" s="1"/>
      <c r="E129" s="30"/>
    </row>
    <row r="130" spans="1:5" hidden="1" x14ac:dyDescent="0.2">
      <c r="A130" s="1"/>
      <c r="C130" s="1"/>
      <c r="D130" s="1"/>
      <c r="E130" s="30"/>
    </row>
    <row r="131" spans="1:5" hidden="1" x14ac:dyDescent="0.2">
      <c r="A131" s="1"/>
      <c r="C131" s="1"/>
      <c r="D131" s="1"/>
      <c r="E131" s="30"/>
    </row>
    <row r="132" spans="1:5" hidden="1" x14ac:dyDescent="0.2">
      <c r="A132" s="1"/>
      <c r="C132" s="1"/>
      <c r="D132" s="1"/>
      <c r="E132" s="30"/>
    </row>
    <row r="133" spans="1:5" hidden="1" x14ac:dyDescent="0.2">
      <c r="A133" s="1"/>
      <c r="C133" s="1"/>
      <c r="D133" s="1"/>
      <c r="E133" s="30"/>
    </row>
    <row r="134" spans="1:5" hidden="1" x14ac:dyDescent="0.2">
      <c r="A134" s="1"/>
      <c r="C134" s="1"/>
      <c r="D134" s="1"/>
      <c r="E134" s="30"/>
    </row>
    <row r="135" spans="1:5" hidden="1" x14ac:dyDescent="0.2">
      <c r="A135" s="1"/>
      <c r="C135" s="1"/>
      <c r="D135" s="1"/>
      <c r="E135" s="30"/>
    </row>
    <row r="136" spans="1:5" hidden="1" x14ac:dyDescent="0.2">
      <c r="A136" s="1"/>
      <c r="C136" s="1"/>
      <c r="D136" s="1"/>
      <c r="E136" s="30"/>
    </row>
    <row r="137" spans="1:5" hidden="1" x14ac:dyDescent="0.2">
      <c r="A137" s="1"/>
      <c r="C137" s="1"/>
      <c r="D137" s="1"/>
      <c r="E137" s="30"/>
    </row>
    <row r="138" spans="1:5" hidden="1" x14ac:dyDescent="0.2">
      <c r="A138" s="1"/>
      <c r="C138" s="1"/>
      <c r="D138" s="1"/>
      <c r="E138" s="30"/>
    </row>
    <row r="139" spans="1:5" hidden="1" x14ac:dyDescent="0.2">
      <c r="A139" s="1"/>
      <c r="C139" s="1"/>
      <c r="D139" s="1"/>
      <c r="E139" s="30"/>
    </row>
    <row r="140" spans="1:5" hidden="1" x14ac:dyDescent="0.2">
      <c r="A140" s="1"/>
      <c r="C140" s="1"/>
      <c r="D140" s="1"/>
      <c r="E140" s="30"/>
    </row>
    <row r="141" spans="1:5" hidden="1" x14ac:dyDescent="0.2">
      <c r="A141" s="1"/>
      <c r="C141" s="1"/>
      <c r="D141" s="1"/>
      <c r="E141" s="30"/>
    </row>
    <row r="142" spans="1:5" hidden="1" x14ac:dyDescent="0.2">
      <c r="A142" s="1"/>
      <c r="C142" s="1"/>
      <c r="D142" s="1"/>
      <c r="E142" s="30"/>
    </row>
    <row r="143" spans="1:5" hidden="1" x14ac:dyDescent="0.2">
      <c r="A143" s="1"/>
      <c r="C143" s="1"/>
      <c r="D143" s="1"/>
      <c r="E143" s="30"/>
    </row>
    <row r="144" spans="1:5" hidden="1" x14ac:dyDescent="0.2">
      <c r="A144" s="1"/>
      <c r="C144" s="1"/>
      <c r="D144" s="1"/>
      <c r="E144" s="30"/>
    </row>
    <row r="145" spans="1:5" hidden="1" x14ac:dyDescent="0.2">
      <c r="A145" s="1"/>
      <c r="C145" s="1"/>
      <c r="D145" s="1"/>
      <c r="E145" s="30"/>
    </row>
    <row r="146" spans="1:5" hidden="1" x14ac:dyDescent="0.2">
      <c r="A146" s="1"/>
      <c r="C146" s="1"/>
      <c r="D146" s="1"/>
      <c r="E146" s="30"/>
    </row>
    <row r="147" spans="1:5" hidden="1" x14ac:dyDescent="0.2">
      <c r="A147" s="1"/>
      <c r="C147" s="1"/>
      <c r="D147" s="1"/>
      <c r="E147" s="30"/>
    </row>
    <row r="148" spans="1:5" hidden="1" x14ac:dyDescent="0.2">
      <c r="A148" s="1"/>
      <c r="C148" s="1"/>
      <c r="D148" s="1"/>
      <c r="E148" s="30"/>
    </row>
    <row r="149" spans="1:5" hidden="1" x14ac:dyDescent="0.2">
      <c r="A149" s="1"/>
      <c r="C149" s="1"/>
      <c r="D149" s="1"/>
      <c r="E149" s="30"/>
    </row>
    <row r="150" spans="1:5" hidden="1" x14ac:dyDescent="0.2">
      <c r="A150" s="1"/>
      <c r="C150" s="1"/>
      <c r="D150" s="1"/>
      <c r="E150" s="30"/>
    </row>
    <row r="151" spans="1:5" hidden="1" x14ac:dyDescent="0.2">
      <c r="A151" s="1"/>
      <c r="C151" s="1"/>
      <c r="D151" s="1"/>
      <c r="E151" s="30"/>
    </row>
    <row r="152" spans="1:5" hidden="1" x14ac:dyDescent="0.2">
      <c r="A152" s="1"/>
      <c r="C152" s="1"/>
      <c r="D152" s="1"/>
      <c r="E152" s="30"/>
    </row>
    <row r="153" spans="1:5" hidden="1" x14ac:dyDescent="0.2">
      <c r="A153" s="1"/>
      <c r="C153" s="1"/>
      <c r="D153" s="1"/>
      <c r="E153" s="30"/>
    </row>
    <row r="154" spans="1:5" hidden="1" x14ac:dyDescent="0.2">
      <c r="A154" s="1"/>
      <c r="C154" s="1"/>
      <c r="D154" s="1"/>
      <c r="E154" s="30"/>
    </row>
    <row r="155" spans="1:5" hidden="1" x14ac:dyDescent="0.2">
      <c r="A155" s="1"/>
      <c r="C155" s="1"/>
      <c r="D155" s="1"/>
      <c r="E155" s="30"/>
    </row>
    <row r="156" spans="1:5" hidden="1" x14ac:dyDescent="0.2">
      <c r="A156" s="1"/>
      <c r="C156" s="1"/>
      <c r="D156" s="1"/>
      <c r="E156" s="30"/>
    </row>
    <row r="157" spans="1:5" hidden="1" x14ac:dyDescent="0.2">
      <c r="A157" s="1"/>
      <c r="C157" s="1"/>
      <c r="D157" s="1"/>
      <c r="E157" s="30"/>
    </row>
    <row r="158" spans="1:5" hidden="1" x14ac:dyDescent="0.2">
      <c r="A158" s="1"/>
      <c r="C158" s="1"/>
      <c r="D158" s="1"/>
      <c r="E158" s="30"/>
    </row>
    <row r="159" spans="1:5" hidden="1" x14ac:dyDescent="0.2">
      <c r="A159" s="1"/>
      <c r="C159" s="1"/>
      <c r="D159" s="1"/>
      <c r="E159" s="30"/>
    </row>
    <row r="160" spans="1:5" hidden="1" x14ac:dyDescent="0.2">
      <c r="A160" s="1"/>
      <c r="C160" s="1"/>
      <c r="D160" s="1"/>
      <c r="E160" s="30"/>
    </row>
    <row r="161" spans="1:5" hidden="1" x14ac:dyDescent="0.2">
      <c r="A161" s="1"/>
      <c r="C161" s="1"/>
      <c r="D161" s="1"/>
      <c r="E161" s="30"/>
    </row>
    <row r="162" spans="1:5" hidden="1" x14ac:dyDescent="0.2">
      <c r="A162" s="1"/>
      <c r="C162" s="1"/>
      <c r="D162" s="1"/>
      <c r="E162" s="30"/>
    </row>
    <row r="163" spans="1:5" hidden="1" x14ac:dyDescent="0.2">
      <c r="A163" s="1"/>
      <c r="C163" s="1"/>
      <c r="D163" s="1"/>
      <c r="E163" s="30"/>
    </row>
    <row r="164" spans="1:5" hidden="1" x14ac:dyDescent="0.2">
      <c r="A164" s="1"/>
      <c r="C164" s="1"/>
      <c r="D164" s="1"/>
      <c r="E164" s="30"/>
    </row>
    <row r="165" spans="1:5" hidden="1" x14ac:dyDescent="0.2">
      <c r="A165" s="1"/>
      <c r="C165" s="1"/>
      <c r="D165" s="1"/>
      <c r="E165" s="30"/>
    </row>
    <row r="166" spans="1:5" hidden="1" x14ac:dyDescent="0.2">
      <c r="A166" s="1"/>
      <c r="C166" s="1"/>
      <c r="D166" s="1"/>
      <c r="E166" s="30"/>
    </row>
    <row r="167" spans="1:5" hidden="1" x14ac:dyDescent="0.2">
      <c r="A167" s="1"/>
      <c r="C167" s="1"/>
      <c r="D167" s="1"/>
      <c r="E167" s="30"/>
    </row>
    <row r="168" spans="1:5" hidden="1" x14ac:dyDescent="0.2">
      <c r="A168" s="1"/>
      <c r="C168" s="1"/>
      <c r="D168" s="1"/>
      <c r="E168" s="30"/>
    </row>
    <row r="169" spans="1:5" hidden="1" x14ac:dyDescent="0.2">
      <c r="A169" s="1"/>
      <c r="C169" s="1"/>
      <c r="D169" s="1"/>
      <c r="E169" s="30"/>
    </row>
    <row r="170" spans="1:5" hidden="1" x14ac:dyDescent="0.2">
      <c r="A170" s="1"/>
      <c r="C170" s="1"/>
      <c r="D170" s="1"/>
      <c r="E170" s="30"/>
    </row>
    <row r="171" spans="1:5" hidden="1" x14ac:dyDescent="0.2">
      <c r="A171" s="1"/>
      <c r="C171" s="1"/>
      <c r="D171" s="1"/>
      <c r="E171" s="30"/>
    </row>
    <row r="172" spans="1:5" hidden="1" x14ac:dyDescent="0.2">
      <c r="A172" s="1"/>
      <c r="C172" s="1"/>
      <c r="D172" s="1"/>
      <c r="E172" s="30"/>
    </row>
    <row r="173" spans="1:5" hidden="1" x14ac:dyDescent="0.2">
      <c r="A173" s="1"/>
      <c r="C173" s="1"/>
      <c r="D173" s="1"/>
      <c r="E173" s="30"/>
    </row>
    <row r="174" spans="1:5" hidden="1" x14ac:dyDescent="0.2">
      <c r="A174" s="1"/>
      <c r="C174" s="1"/>
      <c r="D174" s="1"/>
      <c r="E174" s="30"/>
    </row>
    <row r="175" spans="1:5" hidden="1" x14ac:dyDescent="0.2">
      <c r="A175" s="1"/>
      <c r="C175" s="1"/>
      <c r="D175" s="1"/>
      <c r="E175" s="30"/>
    </row>
    <row r="176" spans="1:5" hidden="1" x14ac:dyDescent="0.2">
      <c r="A176" s="1"/>
      <c r="C176" s="1"/>
      <c r="D176" s="1"/>
      <c r="E176" s="30"/>
    </row>
    <row r="177" spans="1:5" hidden="1" x14ac:dyDescent="0.2">
      <c r="A177" s="1"/>
      <c r="C177" s="1"/>
      <c r="D177" s="1"/>
      <c r="E177" s="30"/>
    </row>
    <row r="178" spans="1:5" hidden="1" x14ac:dyDescent="0.2">
      <c r="A178" s="1"/>
      <c r="C178" s="1"/>
      <c r="D178" s="1"/>
      <c r="E178" s="30"/>
    </row>
    <row r="179" spans="1:5" hidden="1" x14ac:dyDescent="0.2">
      <c r="A179" s="1"/>
      <c r="C179" s="1"/>
      <c r="D179" s="1"/>
      <c r="E179" s="30"/>
    </row>
    <row r="180" spans="1:5" hidden="1" x14ac:dyDescent="0.2">
      <c r="A180" s="1"/>
      <c r="C180" s="1"/>
      <c r="D180" s="1"/>
      <c r="E180" s="30"/>
    </row>
    <row r="181" spans="1:5" hidden="1" x14ac:dyDescent="0.2">
      <c r="A181" s="1"/>
      <c r="C181" s="1"/>
      <c r="D181" s="1"/>
      <c r="E181" s="30"/>
    </row>
    <row r="182" spans="1:5" hidden="1" x14ac:dyDescent="0.2">
      <c r="A182" s="1"/>
      <c r="C182" s="1"/>
      <c r="D182" s="1"/>
      <c r="E182" s="30"/>
    </row>
    <row r="183" spans="1:5" hidden="1" x14ac:dyDescent="0.2">
      <c r="A183" s="1"/>
      <c r="C183" s="1"/>
      <c r="D183" s="1"/>
      <c r="E183" s="30"/>
    </row>
    <row r="184" spans="1:5" hidden="1" x14ac:dyDescent="0.2">
      <c r="A184" s="1"/>
      <c r="C184" s="1"/>
      <c r="D184" s="1"/>
      <c r="E184" s="30"/>
    </row>
    <row r="185" spans="1:5" hidden="1" x14ac:dyDescent="0.2">
      <c r="A185" s="1"/>
      <c r="C185" s="1"/>
      <c r="D185" s="1"/>
      <c r="E185" s="30"/>
    </row>
    <row r="186" spans="1:5" hidden="1" x14ac:dyDescent="0.2">
      <c r="A186" s="1"/>
      <c r="C186" s="1"/>
      <c r="D186" s="1"/>
      <c r="E186" s="30"/>
    </row>
    <row r="187" spans="1:5" hidden="1" x14ac:dyDescent="0.2">
      <c r="A187" s="1"/>
      <c r="C187" s="1"/>
      <c r="D187" s="1"/>
      <c r="E187" s="30"/>
    </row>
    <row r="188" spans="1:5" hidden="1" x14ac:dyDescent="0.2">
      <c r="A188" s="1"/>
      <c r="C188" s="1"/>
      <c r="D188" s="1"/>
      <c r="E188" s="30"/>
    </row>
    <row r="189" spans="1:5" hidden="1" x14ac:dyDescent="0.2">
      <c r="A189" s="1"/>
      <c r="C189" s="1"/>
      <c r="D189" s="1"/>
      <c r="E189" s="30"/>
    </row>
    <row r="190" spans="1:5" hidden="1" x14ac:dyDescent="0.2">
      <c r="A190" s="1"/>
      <c r="C190" s="1"/>
      <c r="D190" s="1"/>
      <c r="E190" s="30"/>
    </row>
    <row r="191" spans="1:5" hidden="1" x14ac:dyDescent="0.2">
      <c r="A191" s="1"/>
      <c r="C191" s="1"/>
      <c r="D191" s="1"/>
      <c r="E191" s="30"/>
    </row>
    <row r="192" spans="1:5" hidden="1" x14ac:dyDescent="0.2">
      <c r="A192" s="1"/>
      <c r="C192" s="1"/>
      <c r="D192" s="1"/>
      <c r="E192" s="30"/>
    </row>
    <row r="193" spans="1:5" hidden="1" x14ac:dyDescent="0.2">
      <c r="A193" s="1"/>
      <c r="C193" s="1"/>
      <c r="D193" s="1"/>
      <c r="E193" s="30"/>
    </row>
    <row r="194" spans="1:5" hidden="1" x14ac:dyDescent="0.2">
      <c r="A194" s="1"/>
      <c r="C194" s="1"/>
      <c r="D194" s="1"/>
      <c r="E194" s="30"/>
    </row>
    <row r="195" spans="1:5" hidden="1" x14ac:dyDescent="0.2">
      <c r="A195" s="1"/>
      <c r="C195" s="1"/>
      <c r="D195" s="1"/>
      <c r="E195" s="30"/>
    </row>
    <row r="196" spans="1:5" hidden="1" x14ac:dyDescent="0.2">
      <c r="A196" s="1"/>
      <c r="C196" s="1"/>
      <c r="D196" s="1"/>
      <c r="E196" s="30"/>
    </row>
    <row r="197" spans="1:5" hidden="1" x14ac:dyDescent="0.2">
      <c r="A197" s="1"/>
      <c r="C197" s="1"/>
      <c r="D197" s="1"/>
      <c r="E197" s="30"/>
    </row>
    <row r="198" spans="1:5" hidden="1" x14ac:dyDescent="0.2">
      <c r="A198" s="1"/>
      <c r="C198" s="1"/>
      <c r="D198" s="1"/>
      <c r="E198" s="30"/>
    </row>
    <row r="199" spans="1:5" hidden="1" x14ac:dyDescent="0.2">
      <c r="A199" s="1"/>
      <c r="C199" s="1"/>
      <c r="D199" s="1"/>
      <c r="E199" s="30"/>
    </row>
    <row r="200" spans="1:5" hidden="1" x14ac:dyDescent="0.2">
      <c r="A200" s="1"/>
      <c r="C200" s="1"/>
      <c r="D200" s="1"/>
      <c r="E200" s="30"/>
    </row>
    <row r="201" spans="1:5" hidden="1" x14ac:dyDescent="0.2">
      <c r="A201" s="1"/>
      <c r="C201" s="1"/>
      <c r="D201" s="1"/>
      <c r="E201" s="30"/>
    </row>
    <row r="202" spans="1:5" hidden="1" x14ac:dyDescent="0.2">
      <c r="A202" s="1"/>
      <c r="C202" s="1"/>
      <c r="D202" s="1"/>
      <c r="E202" s="30"/>
    </row>
    <row r="203" spans="1:5" hidden="1" x14ac:dyDescent="0.2">
      <c r="A203" s="1"/>
      <c r="C203" s="1"/>
      <c r="D203" s="1"/>
      <c r="E203" s="30"/>
    </row>
    <row r="204" spans="1:5" hidden="1" x14ac:dyDescent="0.2">
      <c r="A204" s="1"/>
      <c r="C204" s="1"/>
      <c r="D204" s="1"/>
      <c r="E204" s="30"/>
    </row>
    <row r="205" spans="1:5" hidden="1" x14ac:dyDescent="0.2">
      <c r="A205" s="1"/>
      <c r="C205" s="1"/>
      <c r="D205" s="1"/>
      <c r="E205" s="30"/>
    </row>
    <row r="206" spans="1:5" hidden="1" x14ac:dyDescent="0.2">
      <c r="A206" s="1"/>
      <c r="C206" s="1"/>
      <c r="D206" s="1"/>
      <c r="E206" s="30"/>
    </row>
    <row r="207" spans="1:5" hidden="1" x14ac:dyDescent="0.2">
      <c r="A207" s="1"/>
      <c r="C207" s="1"/>
      <c r="D207" s="1"/>
      <c r="E207" s="30"/>
    </row>
    <row r="208" spans="1:5" hidden="1" x14ac:dyDescent="0.2">
      <c r="A208" s="1"/>
      <c r="C208" s="1"/>
      <c r="D208" s="1"/>
      <c r="E208" s="30"/>
    </row>
    <row r="209" spans="1:5" hidden="1" x14ac:dyDescent="0.2">
      <c r="A209" s="1"/>
      <c r="C209" s="1"/>
      <c r="D209" s="1"/>
      <c r="E209" s="30"/>
    </row>
    <row r="210" spans="1:5" hidden="1" x14ac:dyDescent="0.2">
      <c r="E210" s="30"/>
    </row>
    <row r="211" spans="1:5" hidden="1" x14ac:dyDescent="0.2">
      <c r="E211" s="30"/>
    </row>
    <row r="212" spans="1:5" hidden="1" x14ac:dyDescent="0.2">
      <c r="E212" s="30"/>
    </row>
    <row r="213" spans="1:5" hidden="1" x14ac:dyDescent="0.2">
      <c r="E213" s="30"/>
    </row>
  </sheetData>
  <sheetProtection algorithmName="SHA-512" hashValue="Q1CwfSV+Ue/nReXar4cDYcwAWKAfpdO8SG54rcifTm8GO49slfVGbChZtoxHt18uoiivN6gcOCJFqH2isDr67w==" saltValue="DzI+9CPjHXeo5deRIBXs6g==" spinCount="100000" sheet="1" objects="1" scenarios="1"/>
  <mergeCells count="5">
    <mergeCell ref="A1:G1"/>
    <mergeCell ref="B53:G53"/>
    <mergeCell ref="B10:G10"/>
    <mergeCell ref="B24:G24"/>
    <mergeCell ref="B36:G36"/>
  </mergeCells>
  <phoneticPr fontId="2" type="noConversion"/>
  <conditionalFormatting sqref="F11:F33 F35:F48 F54:F61 F66:F73 F76:F79 F82:F84">
    <cfRule type="expression" dxfId="0" priority="1">
      <formula>OR(F11&gt;=20%,F11&lt;=-20%)</formula>
    </cfRule>
  </conditionalFormatting>
  <printOptions horizontalCentered="1"/>
  <pageMargins left="0.39370078740157483" right="0.39370078740157483" top="1.3779527559055118" bottom="0.86614173228346458" header="0.51181102362204722" footer="0.51181102362204722"/>
  <pageSetup paperSize="5" scale="110" orientation="landscape" r:id="rId1"/>
  <headerFooter>
    <oddHeader>&amp;L&amp;G&amp;C&amp;"Arial,Bold"BUDGET / FINAL COSTS
Medium to Large-Scale Festivals Program
&amp;A</oddHeader>
    <oddFooter>&amp;L&amp;8Telefilm Canada -  Budget / Final Costs Template - Medium to Large-Scale Festivals Program - December 2025&amp;R&amp;8Page &amp;P</oddFooter>
  </headerFooter>
  <rowBreaks count="1" manualBreakCount="1">
    <brk id="64"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5"/>
  <sheetViews>
    <sheetView zoomScaleNormal="100" workbookViewId="0">
      <selection activeCell="B32" sqref="B32"/>
    </sheetView>
  </sheetViews>
  <sheetFormatPr defaultColWidth="0" defaultRowHeight="12.75" zeroHeight="1" x14ac:dyDescent="0.2"/>
  <cols>
    <col min="1" max="1" width="8.28515625" customWidth="1"/>
    <col min="2" max="2" width="24.28515625" customWidth="1"/>
    <col min="3" max="3" width="26.42578125" customWidth="1"/>
    <col min="4" max="4" width="19.28515625" customWidth="1"/>
    <col min="5" max="6" width="13" customWidth="1"/>
    <col min="7" max="7" width="4" style="108" customWidth="1"/>
    <col min="8" max="16384" width="9.28515625" hidden="1"/>
  </cols>
  <sheetData>
    <row r="1" spans="1:6" s="108" customFormat="1" x14ac:dyDescent="0.2">
      <c r="A1" s="41" t="s">
        <v>55</v>
      </c>
      <c r="B1" s="41" t="str">
        <f>IF('Summary Page'!C3="","",'Summary Page'!C3)</f>
        <v/>
      </c>
      <c r="D1" s="41"/>
      <c r="E1" s="41"/>
      <c r="F1" s="41"/>
    </row>
    <row r="2" spans="1:6" s="108" customFormat="1" ht="8.1" customHeight="1" x14ac:dyDescent="0.2">
      <c r="A2" s="41"/>
      <c r="B2" s="41"/>
      <c r="D2" s="41"/>
      <c r="E2" s="41"/>
      <c r="F2" s="41"/>
    </row>
    <row r="3" spans="1:6" s="108" customFormat="1" ht="15" x14ac:dyDescent="0.25">
      <c r="A3" s="59" t="s">
        <v>292</v>
      </c>
      <c r="B3" s="41"/>
      <c r="D3" s="41"/>
      <c r="E3" s="41"/>
      <c r="F3" s="41"/>
    </row>
    <row r="4" spans="1:6" s="108" customFormat="1" ht="7.5" customHeight="1" x14ac:dyDescent="0.2"/>
    <row r="5" spans="1:6" s="108" customFormat="1" x14ac:dyDescent="0.2">
      <c r="A5" s="38" t="s">
        <v>293</v>
      </c>
    </row>
    <row r="6" spans="1:6" s="108" customFormat="1" x14ac:dyDescent="0.2"/>
    <row r="7" spans="1:6" x14ac:dyDescent="0.2">
      <c r="A7" s="223" t="s">
        <v>294</v>
      </c>
      <c r="B7" s="224"/>
      <c r="C7" s="224"/>
      <c r="D7" s="224"/>
      <c r="E7" s="224"/>
      <c r="F7" s="225"/>
    </row>
    <row r="8" spans="1:6" x14ac:dyDescent="0.2">
      <c r="A8" s="220" t="s">
        <v>295</v>
      </c>
      <c r="B8" s="221"/>
      <c r="C8" s="221"/>
      <c r="D8" s="221"/>
      <c r="E8" s="221"/>
      <c r="F8" s="222"/>
    </row>
    <row r="9" spans="1:6" s="108" customFormat="1" ht="34.5" x14ac:dyDescent="0.2">
      <c r="A9" s="109" t="s">
        <v>296</v>
      </c>
      <c r="B9" s="110" t="s">
        <v>30</v>
      </c>
      <c r="C9" s="109" t="s">
        <v>297</v>
      </c>
      <c r="D9" s="110" t="s">
        <v>298</v>
      </c>
      <c r="E9" s="109" t="s">
        <v>299</v>
      </c>
      <c r="F9" s="110" t="s">
        <v>300</v>
      </c>
    </row>
    <row r="10" spans="1:6" x14ac:dyDescent="0.2">
      <c r="A10" s="131"/>
      <c r="B10" s="142"/>
      <c r="C10" s="142"/>
      <c r="D10" s="32" t="s">
        <v>301</v>
      </c>
      <c r="E10" s="32" t="s">
        <v>301</v>
      </c>
      <c r="F10" s="33"/>
    </row>
    <row r="11" spans="1:6" x14ac:dyDescent="0.2">
      <c r="A11" s="131"/>
      <c r="B11" s="142"/>
      <c r="C11" s="142"/>
      <c r="D11" s="32"/>
      <c r="E11" s="32"/>
      <c r="F11" s="33"/>
    </row>
    <row r="12" spans="1:6" x14ac:dyDescent="0.2">
      <c r="A12" s="131"/>
      <c r="B12" s="142"/>
      <c r="C12" s="142"/>
      <c r="D12" s="32"/>
      <c r="E12" s="32"/>
      <c r="F12" s="33"/>
    </row>
    <row r="13" spans="1:6" x14ac:dyDescent="0.2">
      <c r="A13" s="131"/>
      <c r="B13" s="142"/>
      <c r="C13" s="142"/>
      <c r="D13" s="32"/>
      <c r="E13" s="32"/>
      <c r="F13" s="33"/>
    </row>
    <row r="14" spans="1:6" x14ac:dyDescent="0.2">
      <c r="A14" s="131"/>
      <c r="B14" s="142"/>
      <c r="C14" s="142"/>
      <c r="D14" s="32"/>
      <c r="E14" s="32"/>
      <c r="F14" s="33"/>
    </row>
    <row r="15" spans="1:6" x14ac:dyDescent="0.2">
      <c r="A15" s="131"/>
      <c r="B15" s="142"/>
      <c r="C15" s="142"/>
      <c r="D15" s="32"/>
      <c r="E15" s="32"/>
      <c r="F15" s="33"/>
    </row>
    <row r="16" spans="1:6" x14ac:dyDescent="0.2">
      <c r="A16" s="131"/>
      <c r="B16" s="142"/>
      <c r="C16" s="142"/>
      <c r="D16" s="32"/>
      <c r="E16" s="32"/>
      <c r="F16" s="33"/>
    </row>
    <row r="17" spans="1:6" x14ac:dyDescent="0.2">
      <c r="A17" s="131"/>
      <c r="B17" s="142"/>
      <c r="C17" s="142"/>
      <c r="D17" s="32"/>
      <c r="E17" s="32"/>
      <c r="F17" s="33"/>
    </row>
    <row r="18" spans="1:6" x14ac:dyDescent="0.2">
      <c r="A18" s="131"/>
      <c r="B18" s="142"/>
      <c r="C18" s="142"/>
      <c r="D18" s="32"/>
      <c r="E18" s="32"/>
      <c r="F18" s="33"/>
    </row>
    <row r="19" spans="1:6" x14ac:dyDescent="0.2">
      <c r="A19" s="131"/>
      <c r="B19" s="142"/>
      <c r="C19" s="142"/>
      <c r="D19" s="32"/>
      <c r="E19" s="32"/>
      <c r="F19" s="33"/>
    </row>
    <row r="20" spans="1:6" x14ac:dyDescent="0.2">
      <c r="A20" s="131"/>
      <c r="B20" s="142"/>
      <c r="C20" s="142"/>
      <c r="D20" s="32"/>
      <c r="E20" s="32"/>
      <c r="F20" s="33"/>
    </row>
    <row r="21" spans="1:6" s="108" customFormat="1" x14ac:dyDescent="0.2">
      <c r="A21" s="229" t="s">
        <v>302</v>
      </c>
      <c r="B21" s="230"/>
      <c r="C21" s="230"/>
      <c r="D21" s="230"/>
      <c r="E21" s="231"/>
      <c r="F21" s="111">
        <f ca="1">SUM(F10:OFFSET(F21,-1,0))</f>
        <v>0</v>
      </c>
    </row>
    <row r="22" spans="1:6" s="108" customFormat="1" ht="34.15" customHeight="1" x14ac:dyDescent="0.2">
      <c r="A22" s="234" t="s">
        <v>303</v>
      </c>
      <c r="B22" s="234"/>
      <c r="C22" s="234"/>
      <c r="D22" s="234"/>
      <c r="E22" s="234"/>
      <c r="F22" s="234"/>
    </row>
    <row r="23" spans="1:6" s="108" customFormat="1" x14ac:dyDescent="0.2">
      <c r="A23" s="112" t="s">
        <v>304</v>
      </c>
    </row>
    <row r="24" spans="1:6" s="108" customFormat="1" x14ac:dyDescent="0.2"/>
    <row r="25" spans="1:6" s="108" customFormat="1" x14ac:dyDescent="0.2">
      <c r="A25" s="41" t="s">
        <v>305</v>
      </c>
      <c r="B25" s="43"/>
      <c r="C25" s="43"/>
      <c r="D25" s="43"/>
      <c r="E25" s="43"/>
    </row>
    <row r="26" spans="1:6" s="108" customFormat="1" x14ac:dyDescent="0.2">
      <c r="A26" s="43"/>
      <c r="B26" s="43"/>
      <c r="C26" s="43"/>
      <c r="D26" s="43"/>
      <c r="E26" s="43"/>
    </row>
    <row r="27" spans="1:6" ht="25.5" customHeight="1" x14ac:dyDescent="0.2">
      <c r="A27" s="227"/>
      <c r="B27" s="228"/>
      <c r="C27" s="38"/>
      <c r="D27" s="232"/>
      <c r="E27" s="233"/>
      <c r="F27" s="108"/>
    </row>
    <row r="28" spans="1:6" s="108" customFormat="1" x14ac:dyDescent="0.2">
      <c r="A28" s="226" t="s">
        <v>306</v>
      </c>
      <c r="B28" s="226"/>
      <c r="C28" s="113"/>
      <c r="D28" s="113" t="s">
        <v>307</v>
      </c>
      <c r="E28" s="114"/>
    </row>
    <row r="29" spans="1:6" s="108" customFormat="1" x14ac:dyDescent="0.2"/>
    <row r="30" spans="1:6" s="108" customFormat="1" x14ac:dyDescent="0.2"/>
    <row r="31" spans="1:6" s="108" customFormat="1" x14ac:dyDescent="0.2">
      <c r="A31" s="144" t="s">
        <v>308</v>
      </c>
      <c r="B31" s="41"/>
      <c r="C31" s="41"/>
      <c r="D31" s="39"/>
      <c r="E31" s="39"/>
      <c r="F31" s="39"/>
    </row>
    <row r="32" spans="1:6" s="108" customFormat="1" x14ac:dyDescent="0.2">
      <c r="A32" s="39"/>
      <c r="B32" s="39"/>
      <c r="C32" s="39"/>
      <c r="D32" s="39"/>
      <c r="E32" s="39"/>
      <c r="F32" s="39"/>
    </row>
    <row r="33" spans="1:6" s="108" customFormat="1" ht="36" customHeight="1" x14ac:dyDescent="0.2">
      <c r="A33" s="219" t="s">
        <v>309</v>
      </c>
      <c r="B33" s="219"/>
      <c r="C33" s="219"/>
      <c r="D33" s="219"/>
      <c r="E33" s="219"/>
      <c r="F33" s="219"/>
    </row>
    <row r="34" spans="1:6" s="108" customFormat="1" ht="8.1" customHeight="1" x14ac:dyDescent="0.2">
      <c r="A34" s="115"/>
      <c r="B34" s="115"/>
      <c r="C34" s="39"/>
      <c r="D34" s="39"/>
      <c r="E34" s="39"/>
      <c r="F34" s="39"/>
    </row>
    <row r="35" spans="1:6" s="108" customFormat="1" ht="36.6" customHeight="1" x14ac:dyDescent="0.2">
      <c r="A35" s="219" t="s">
        <v>310</v>
      </c>
      <c r="B35" s="219"/>
      <c r="C35" s="219"/>
      <c r="D35" s="219"/>
      <c r="E35" s="219"/>
      <c r="F35" s="219"/>
    </row>
    <row r="36" spans="1:6" s="108" customFormat="1" ht="8.4499999999999993" customHeight="1" x14ac:dyDescent="0.2">
      <c r="A36" s="39"/>
      <c r="B36" s="39"/>
      <c r="C36" s="39"/>
      <c r="D36" s="39"/>
      <c r="E36" s="39"/>
      <c r="F36" s="39"/>
    </row>
    <row r="37" spans="1:6" s="108" customFormat="1" ht="24" customHeight="1" x14ac:dyDescent="0.2">
      <c r="A37" s="219" t="s">
        <v>311</v>
      </c>
      <c r="B37" s="219"/>
      <c r="C37" s="219"/>
      <c r="D37" s="219"/>
      <c r="E37" s="219"/>
      <c r="F37" s="219"/>
    </row>
    <row r="38" spans="1:6" s="108" customFormat="1" ht="8.1" customHeight="1" x14ac:dyDescent="0.2">
      <c r="A38" s="39"/>
      <c r="B38" s="39"/>
      <c r="C38" s="39"/>
      <c r="D38" s="39"/>
      <c r="E38" s="39"/>
      <c r="F38" s="39"/>
    </row>
    <row r="39" spans="1:6" s="108" customFormat="1" ht="17.45" customHeight="1" x14ac:dyDescent="0.2">
      <c r="A39" s="219" t="s">
        <v>312</v>
      </c>
      <c r="B39" s="219"/>
      <c r="C39" s="219"/>
      <c r="D39" s="219"/>
      <c r="E39" s="219"/>
      <c r="F39" s="219"/>
    </row>
    <row r="40" spans="1:6" s="108" customFormat="1" x14ac:dyDescent="0.2"/>
    <row r="41" spans="1:6" hidden="1" x14ac:dyDescent="0.2">
      <c r="D41" s="34" t="s">
        <v>301</v>
      </c>
      <c r="E41" s="34" t="s">
        <v>301</v>
      </c>
    </row>
    <row r="42" spans="1:6" hidden="1" x14ac:dyDescent="0.2">
      <c r="D42" s="4" t="s">
        <v>313</v>
      </c>
      <c r="E42" s="4" t="s">
        <v>314</v>
      </c>
    </row>
    <row r="43" spans="1:6" hidden="1" x14ac:dyDescent="0.2">
      <c r="D43" s="4" t="s">
        <v>315</v>
      </c>
      <c r="E43" s="4" t="s">
        <v>316</v>
      </c>
    </row>
    <row r="44" spans="1:6" hidden="1" x14ac:dyDescent="0.2">
      <c r="D44" s="4" t="s">
        <v>317</v>
      </c>
    </row>
    <row r="45" spans="1:6" hidden="1" x14ac:dyDescent="0.2">
      <c r="D45" s="4" t="s">
        <v>318</v>
      </c>
    </row>
  </sheetData>
  <sheetProtection algorithmName="SHA-512" hashValue="NVZtt/1hvwldFnJUbo+RL0+RG62Bowlrkvk5cNVuSW6DR6j8/iFnbfwxlXCIgX6kFxEv4XFBvsQYZVLJZOheoQ==" saltValue="WoRiIrkO/fIHryLt/qqYVw==" spinCount="100000" sheet="1" insertRows="0"/>
  <mergeCells count="11">
    <mergeCell ref="A37:F37"/>
    <mergeCell ref="A39:F39"/>
    <mergeCell ref="A8:F8"/>
    <mergeCell ref="A7:F7"/>
    <mergeCell ref="A28:B28"/>
    <mergeCell ref="A27:B27"/>
    <mergeCell ref="A21:E21"/>
    <mergeCell ref="D27:E27"/>
    <mergeCell ref="A33:F33"/>
    <mergeCell ref="A35:F35"/>
    <mergeCell ref="A22:F22"/>
  </mergeCells>
  <phoneticPr fontId="2" type="noConversion"/>
  <dataValidations count="2">
    <dataValidation type="list" allowBlank="1" showErrorMessage="1" prompt="_x000a_" sqref="E10:E20" xr:uid="{00000000-0002-0000-0300-000000000000}">
      <formula1>$E$41:$E$43</formula1>
    </dataValidation>
    <dataValidation type="list" allowBlank="1" showErrorMessage="1" prompt="_x000a_" sqref="D10:D20" xr:uid="{00000000-0002-0000-0300-000001000000}">
      <formula1>$D$41:$D$45</formula1>
    </dataValidation>
  </dataValidations>
  <printOptions horizontalCentered="1"/>
  <pageMargins left="0.39370078740157483" right="0.39370078740157483" top="1.3779527559055118" bottom="0.98425196850393704" header="0.51181102362204722" footer="0.51181102362204722"/>
  <pageSetup paperSize="5" scale="110" orientation="landscape" r:id="rId1"/>
  <headerFooter>
    <oddHeader>&amp;L&amp;G&amp;C&amp;"Arial,Bold"BUDGET / FINAL COSTS
Medium to Large-Scale Festivals Program
&amp;A</oddHeader>
    <oddFooter>&amp;L&amp;8Telefilm Canada -  Budget / Final Costs Template - Medium to Large-Scale Festivals Program - December 2025&amp;R&amp;8Page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lc_DocId xmlns="f12f4192-0a4d-45e1-b280-6892509efd0a">ANTUCYJ4AVN6-1489653689-13824</_dlc_DocId>
    <_dlc_DocIdUrl xmlns="f12f4192-0a4d-45e1-b280-6892509efd0a">
      <Url>https://telefilm.sharepoint.com/sites/P2021-03_RelancedesprogrammesTFC/_layouts/15/DocIdRedir.aspx?ID=ANTUCYJ4AVN6-1489653689-13824</Url>
      <Description>ANTUCYJ4AVN6-1489653689-13824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31765E92D65804D84C984A5E394512B" ma:contentTypeVersion="11" ma:contentTypeDescription="Create a new document." ma:contentTypeScope="" ma:versionID="7b930907e8831517633e2d6de9687be0">
  <xsd:schema xmlns:xsd="http://www.w3.org/2001/XMLSchema" xmlns:xs="http://www.w3.org/2001/XMLSchema" xmlns:p="http://schemas.microsoft.com/office/2006/metadata/properties" xmlns:ns2="4f2ccf92-aa06-46d1-85f8-02c5ee049c68" xmlns:ns3="f12f4192-0a4d-45e1-b280-6892509efd0a" xmlns:ns4="http://schemas.microsoft.com/sharepoint/v3/fields" targetNamespace="http://schemas.microsoft.com/office/2006/metadata/properties" ma:root="true" ma:fieldsID="781eff5617e828e68800c106d8db1258" ns2:_="" ns3:_="" ns4:_="">
    <xsd:import namespace="4f2ccf92-aa06-46d1-85f8-02c5ee049c68"/>
    <xsd:import namespace="f12f4192-0a4d-45e1-b280-6892509efd0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3:_dlc_DocId" minOccurs="0"/>
                <xsd:element ref="ns3:_dlc_DocIdUrl" minOccurs="0"/>
                <xsd:element ref="ns3:_dlc_DocIdPersistId" minOccurs="0"/>
                <xsd:element ref="ns4: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2ccf92-aa06-46d1-85f8-02c5ee049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2f4192-0a4d-45e1-b280-6892509efd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1"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5BC530-908B-4EC8-BB15-A7496426EB7F}">
  <ds:schemaRefs>
    <ds:schemaRef ds:uri="http://schemas.microsoft.com/sharepoint/events"/>
  </ds:schemaRefs>
</ds:datastoreItem>
</file>

<file path=customXml/itemProps2.xml><?xml version="1.0" encoding="utf-8"?>
<ds:datastoreItem xmlns:ds="http://schemas.openxmlformats.org/officeDocument/2006/customXml" ds:itemID="{CD165C73-9A2A-4EF2-82EB-82ED6DC4EC52}">
  <ds:schemaRefs>
    <ds:schemaRef ds:uri="http://www.w3.org/XML/1998/namespace"/>
    <ds:schemaRef ds:uri="http://purl.org/dc/dcmitype/"/>
    <ds:schemaRef ds:uri="http://purl.org/dc/terms/"/>
    <ds:schemaRef ds:uri="4f2ccf92-aa06-46d1-85f8-02c5ee049c68"/>
    <ds:schemaRef ds:uri="http://schemas.microsoft.com/office/infopath/2007/PartnerControls"/>
    <ds:schemaRef ds:uri="http://schemas.microsoft.com/office/2006/documentManagement/types"/>
    <ds:schemaRef ds:uri="f12f4192-0a4d-45e1-b280-6892509efd0a"/>
    <ds:schemaRef ds:uri="http://purl.org/dc/elements/1.1/"/>
    <ds:schemaRef ds:uri="http://schemas.openxmlformats.org/package/2006/metadata/core-properties"/>
    <ds:schemaRef ds:uri="http://schemas.microsoft.com/sharepoint/v3/fields"/>
    <ds:schemaRef ds:uri="http://schemas.microsoft.com/office/2006/metadata/properties"/>
  </ds:schemaRefs>
</ds:datastoreItem>
</file>

<file path=customXml/itemProps3.xml><?xml version="1.0" encoding="utf-8"?>
<ds:datastoreItem xmlns:ds="http://schemas.openxmlformats.org/officeDocument/2006/customXml" ds:itemID="{D00306D8-33CE-4783-88A1-07EE52E9E7CF}">
  <ds:schemaRefs>
    <ds:schemaRef ds:uri="http://schemas.microsoft.com/sharepoint/v3/contenttype/forms"/>
  </ds:schemaRefs>
</ds:datastoreItem>
</file>

<file path=customXml/itemProps4.xml><?xml version="1.0" encoding="utf-8"?>
<ds:datastoreItem xmlns:ds="http://schemas.openxmlformats.org/officeDocument/2006/customXml" ds:itemID="{82603817-0DC0-4B49-A7A0-E2D61FB328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Summary Page</vt:lpstr>
      <vt:lpstr>Cash Revenues (Detail)</vt:lpstr>
      <vt:lpstr>In-Kind Revenues (Detail)</vt:lpstr>
      <vt:lpstr>Cash Expenses (Detail)</vt:lpstr>
      <vt:lpstr>In-Kind Expenses (Detail)</vt:lpstr>
      <vt:lpstr>Related Party Transactions</vt:lpstr>
      <vt:lpstr>'Cash Expenses (Detail)'!Print_Area</vt:lpstr>
      <vt:lpstr>'Cash Revenues (Detail)'!Print_Area</vt:lpstr>
      <vt:lpstr>'In-Kind Expenses (Detail)'!Print_Area</vt:lpstr>
      <vt:lpstr>'In-Kind Revenues (Detail)'!Print_Area</vt:lpstr>
      <vt:lpstr>'Related Party Transactions'!Print_Area</vt:lpstr>
      <vt:lpstr>'Summary Page'!Print_Area</vt:lpstr>
      <vt:lpstr>'Cash Expenses (Detail)'!Print_Titles</vt:lpstr>
      <vt:lpstr>'Cash Revenues (Detail)'!Print_Titles</vt:lpstr>
      <vt:lpstr>'In-Kind Expenses (Detail)'!Print_Titles</vt:lpstr>
      <vt:lpstr>'In-Kind Revenues (Detail)'!Print_Titles</vt:lpstr>
    </vt:vector>
  </TitlesOfParts>
  <Manager/>
  <Company>Telefilm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Savine.Wong@telefilm.ca</dc:creator>
  <cp:keywords/>
  <dc:description/>
  <cp:lastModifiedBy>Moncion, Bethy (MTL)</cp:lastModifiedBy>
  <cp:revision/>
  <cp:lastPrinted>2026-07-16T18:33:10Z</cp:lastPrinted>
  <dcterms:created xsi:type="dcterms:W3CDTF">2007-04-04T17:34:25Z</dcterms:created>
  <dcterms:modified xsi:type="dcterms:W3CDTF">2026-07-16T18:40:34Z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0x010100E31765E92D65804D84C984A5E394512B</vt:lpwstr>
  </property>
  <property fmtid="{D5CDD505-2E9C-101B-9397-08002B2CF9AE}" pid="3" name="_dlc_DocIdItemGuid">
    <vt:lpwstr>1da3e3e5-734d-4340-bf64-6621a4cae82a</vt:lpwstr>
  </property>
</Properties>
</file>