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5005" windowHeight="12285" activeTab="0"/>
  </bookViews>
  <sheets>
    <sheet name="Summary" sheetId="1" r:id="rId1"/>
    <sheet name="Detail" sheetId="2" r:id="rId2"/>
  </sheets>
  <definedNames>
    <definedName name="_xlnm.Print_Area" localSheetId="0">'Summary'!$A$1:$M$31</definedName>
    <definedName name="_xlnm.Print_Titles" localSheetId="1">'Detail'!$1:$6</definedName>
    <definedName name="_xlnm.Print_Titles" localSheetId="0">'Summary'!$1:$7</definedName>
  </definedNames>
  <calcPr fullCalcOnLoad="1"/>
</workbook>
</file>

<file path=xl/sharedStrings.xml><?xml version="1.0" encoding="utf-8"?>
<sst xmlns="http://schemas.openxmlformats.org/spreadsheetml/2006/main" count="242" uniqueCount="204">
  <si>
    <t>3.4</t>
  </si>
  <si>
    <t>1.0</t>
  </si>
  <si>
    <t>1.1</t>
  </si>
  <si>
    <t>2.1</t>
  </si>
  <si>
    <t>3.1</t>
  </si>
  <si>
    <t>4.1</t>
  </si>
  <si>
    <t>2.0</t>
  </si>
  <si>
    <t>2.2</t>
  </si>
  <si>
    <t>2.3</t>
  </si>
  <si>
    <t>3.0</t>
  </si>
  <si>
    <t>3.2</t>
  </si>
  <si>
    <t>3.3</t>
  </si>
  <si>
    <t>4.0</t>
  </si>
  <si>
    <t>4.2</t>
  </si>
  <si>
    <t>4.3</t>
  </si>
  <si>
    <t>Code</t>
  </si>
  <si>
    <t>Category</t>
  </si>
  <si>
    <t>Final Costs for the period ending:</t>
  </si>
  <si>
    <t>Film Title:</t>
  </si>
  <si>
    <t>Applicant Company:</t>
  </si>
  <si>
    <t>TOTAL</t>
  </si>
  <si>
    <t>2.4</t>
  </si>
  <si>
    <t>Total Campaign Creation</t>
  </si>
  <si>
    <t>ONLINE MARKETING</t>
  </si>
  <si>
    <t>Total Online Marketing</t>
  </si>
  <si>
    <t>5.0</t>
  </si>
  <si>
    <t>FREIGHT / SHIPPING</t>
  </si>
  <si>
    <t>6.0</t>
  </si>
  <si>
    <t>7.0</t>
  </si>
  <si>
    <t>8.0</t>
  </si>
  <si>
    <t>9.0</t>
  </si>
  <si>
    <t>10.0</t>
  </si>
  <si>
    <t>11.0</t>
  </si>
  <si>
    <t>12.0</t>
  </si>
  <si>
    <t>TEST MARKETING</t>
  </si>
  <si>
    <t>Total Test Marketing</t>
  </si>
  <si>
    <t>13.0</t>
  </si>
  <si>
    <t>CENSORSHIP / CLASSIFICATION</t>
  </si>
  <si>
    <t>14.0</t>
  </si>
  <si>
    <t>VERSIONING</t>
  </si>
  <si>
    <t>Total Versioning</t>
  </si>
  <si>
    <t>ADMINISTRATION</t>
  </si>
  <si>
    <t>Total Administration</t>
  </si>
  <si>
    <t>Web Technology Specialist</t>
  </si>
  <si>
    <t>Online Marketing</t>
  </si>
  <si>
    <t>2.5</t>
  </si>
  <si>
    <t>2.6</t>
  </si>
  <si>
    <t>Search Engine Optimization</t>
  </si>
  <si>
    <t>Enriched Content Website Launch</t>
  </si>
  <si>
    <t>Audience Research</t>
  </si>
  <si>
    <t>Test Screening</t>
  </si>
  <si>
    <t>Theatre Rental</t>
  </si>
  <si>
    <t>Test Marketing</t>
  </si>
  <si>
    <t>4.4</t>
  </si>
  <si>
    <t>Trailers</t>
  </si>
  <si>
    <t>Posters</t>
  </si>
  <si>
    <t>5.1</t>
  </si>
  <si>
    <t>6.1</t>
  </si>
  <si>
    <t>6.2</t>
  </si>
  <si>
    <t>7.1.1</t>
  </si>
  <si>
    <t>7.1.2</t>
  </si>
  <si>
    <t>7.1.3</t>
  </si>
  <si>
    <t>7.1.4</t>
  </si>
  <si>
    <t>7.1.5</t>
  </si>
  <si>
    <t>7.1.6</t>
  </si>
  <si>
    <t>8.1</t>
  </si>
  <si>
    <t>8.2</t>
  </si>
  <si>
    <t>8.3</t>
  </si>
  <si>
    <t>Television</t>
  </si>
  <si>
    <t>Radio</t>
  </si>
  <si>
    <t>Online / Mobile</t>
  </si>
  <si>
    <t>9.1</t>
  </si>
  <si>
    <t>9.2</t>
  </si>
  <si>
    <t>Publicist</t>
  </si>
  <si>
    <t>10.1</t>
  </si>
  <si>
    <t>10.2</t>
  </si>
  <si>
    <t>10.3</t>
  </si>
  <si>
    <t>11.1</t>
  </si>
  <si>
    <t>VOD</t>
  </si>
  <si>
    <t>12.1</t>
  </si>
  <si>
    <t>13.1</t>
  </si>
  <si>
    <t>13.2</t>
  </si>
  <si>
    <t>13.3</t>
  </si>
  <si>
    <t>14.1</t>
  </si>
  <si>
    <t>14.2</t>
  </si>
  <si>
    <t>14.3</t>
  </si>
  <si>
    <t>Total Marketing + Versioning Budget</t>
  </si>
  <si>
    <t>Signature:</t>
  </si>
  <si>
    <t>Freight / Shipping</t>
  </si>
  <si>
    <t>Censorship / Classification</t>
  </si>
  <si>
    <t>Versioning</t>
  </si>
  <si>
    <t>Administration Total</t>
  </si>
  <si>
    <t>*Note: Must be pre-approved by Telefilm.</t>
  </si>
  <si>
    <t>Ancillary Platform Promotion</t>
  </si>
  <si>
    <t>Webmaster / Community Manager</t>
  </si>
  <si>
    <t>Final Costs 
(Non-Canadian)</t>
  </si>
  <si>
    <t>Variance
+ / ( - )</t>
  </si>
  <si>
    <t>Budget</t>
  </si>
  <si>
    <t>TOTAL
English Market</t>
  </si>
  <si>
    <t>TOTAL
French Market</t>
  </si>
  <si>
    <t>TOTAL 
Final Costs</t>
  </si>
  <si>
    <t>PAID TO DATE
French Market</t>
  </si>
  <si>
    <t>PAYABLE
French Market</t>
  </si>
  <si>
    <t>PAID TO DATE
English Market</t>
  </si>
  <si>
    <t>PAYABLE 
English Market</t>
  </si>
  <si>
    <r>
      <rPr>
        <b/>
        <sz val="9"/>
        <rFont val="Arial"/>
        <family val="2"/>
      </rPr>
      <t>Applicant Company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(up to 10% of MKT budget to $15,000 max)</t>
    </r>
  </si>
  <si>
    <r>
      <rPr>
        <b/>
        <sz val="9"/>
        <rFont val="Arial"/>
        <family val="2"/>
      </rPr>
      <t>Applicant Company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(up to 5% of VER budget to $5,000 max)</t>
    </r>
  </si>
  <si>
    <r>
      <rPr>
        <b/>
        <sz val="9"/>
        <rFont val="Arial"/>
        <family val="2"/>
      </rPr>
      <t>Versioning Company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(up to 5% of VER budget)</t>
    </r>
  </si>
  <si>
    <t>Explanation of Variance</t>
  </si>
  <si>
    <r>
      <t xml:space="preserve">Applicant Company </t>
    </r>
    <r>
      <rPr>
        <sz val="8"/>
        <rFont val="Arial"/>
        <family val="2"/>
      </rPr>
      <t>(MKT budget)</t>
    </r>
  </si>
  <si>
    <r>
      <t xml:space="preserve">Applicant Company </t>
    </r>
    <r>
      <rPr>
        <sz val="8"/>
        <rFont val="Arial"/>
        <family val="2"/>
      </rPr>
      <t>(VER budget)</t>
    </r>
  </si>
  <si>
    <r>
      <t xml:space="preserve">Versioning Company </t>
    </r>
    <r>
      <rPr>
        <sz val="8"/>
        <rFont val="Arial"/>
        <family val="2"/>
      </rPr>
      <t>(VER budget)</t>
    </r>
  </si>
  <si>
    <t>Campaign Creation - fees to creatives</t>
  </si>
  <si>
    <t>Laboratory and printing costs</t>
  </si>
  <si>
    <t>Advertising - Media Buy</t>
  </si>
  <si>
    <t>Media relations</t>
  </si>
  <si>
    <t>Promotional activities</t>
  </si>
  <si>
    <t>Premiere / Opening night event</t>
  </si>
  <si>
    <t>Canadian Festival screenings</t>
  </si>
  <si>
    <t>CAMPAIGN CREATION - fees to creatives</t>
  </si>
  <si>
    <t>LABORATORY AND PRINTING COSTS</t>
  </si>
  <si>
    <t>ADVERTISING - MEDIA BUY</t>
  </si>
  <si>
    <t>MEDIA RELATIONS</t>
  </si>
  <si>
    <t>PROMOTIONAL ACTIVITIES</t>
  </si>
  <si>
    <t>PREMIERE / OPENING NIGHT EVENT</t>
  </si>
  <si>
    <t>CANADIAN FESTIVAL SCREENINGS</t>
  </si>
  <si>
    <t>Marketing Budget Total (1.0 to 12.0)</t>
  </si>
  <si>
    <t>Versioning Budget Total (13.0)</t>
  </si>
  <si>
    <t>13.4</t>
  </si>
  <si>
    <t>13.5</t>
  </si>
  <si>
    <t>1.2</t>
  </si>
  <si>
    <t>Capsules, clips</t>
  </si>
  <si>
    <t>1.3</t>
  </si>
  <si>
    <t>Publicity spots</t>
  </si>
  <si>
    <t>1.4</t>
  </si>
  <si>
    <t>1.5</t>
  </si>
  <si>
    <t>Standee</t>
  </si>
  <si>
    <t>1.6</t>
  </si>
  <si>
    <t xml:space="preserve">Artwork - various format </t>
  </si>
  <si>
    <t>1.7</t>
  </si>
  <si>
    <t>Artwork - outdoor advertising</t>
  </si>
  <si>
    <t>1.8</t>
  </si>
  <si>
    <t>Other (specify) :</t>
  </si>
  <si>
    <t>2.7</t>
  </si>
  <si>
    <t xml:space="preserve">Website development </t>
  </si>
  <si>
    <t>4.5</t>
  </si>
  <si>
    <t>4.6</t>
  </si>
  <si>
    <t>4.7</t>
  </si>
  <si>
    <t>4.8</t>
  </si>
  <si>
    <t>4.9</t>
  </si>
  <si>
    <t>4.10</t>
  </si>
  <si>
    <t>Feature film prints</t>
  </si>
  <si>
    <t>Trailer prints</t>
  </si>
  <si>
    <t>DCP   
Unit cost : ______        
Quantity : ______</t>
  </si>
  <si>
    <t>VPF   
Unit cost : ______     
Quantity : ______</t>
  </si>
  <si>
    <t>KDM                                                           Unit cost : ______                                          Quantity : ______</t>
  </si>
  <si>
    <t>Screeners</t>
  </si>
  <si>
    <t>Clips and TV spots</t>
  </si>
  <si>
    <t>Poster prints</t>
  </si>
  <si>
    <t>Standees, billboards</t>
  </si>
  <si>
    <t>Total Laboratory and Printing Costs</t>
  </si>
  <si>
    <t>Freight / Shipping costs</t>
  </si>
  <si>
    <t>Total Freight / Shipping Costs</t>
  </si>
  <si>
    <t>Total Advertising - Media Buy</t>
  </si>
  <si>
    <t>6.3</t>
  </si>
  <si>
    <t>6.4</t>
  </si>
  <si>
    <t>6.5</t>
  </si>
  <si>
    <t>6.6</t>
  </si>
  <si>
    <t>6.7</t>
  </si>
  <si>
    <t>6.8</t>
  </si>
  <si>
    <t>Printed press</t>
  </si>
  <si>
    <t>Magazines</t>
  </si>
  <si>
    <t>Outdoor posters</t>
  </si>
  <si>
    <t>Billboards and outdoor advertising spaces</t>
  </si>
  <si>
    <t>Press kits</t>
  </si>
  <si>
    <t>Press screenings</t>
  </si>
  <si>
    <t>Publicity tour</t>
  </si>
  <si>
    <t>Junket</t>
  </si>
  <si>
    <t>Total Media Relations</t>
  </si>
  <si>
    <t>Contests and media promotions</t>
  </si>
  <si>
    <t>Promotional screenings</t>
  </si>
  <si>
    <t>Promotional activities (specify)</t>
  </si>
  <si>
    <t>8.4</t>
  </si>
  <si>
    <t>Total Promotional Activities</t>
  </si>
  <si>
    <t xml:space="preserve">Premiere / opening night event </t>
  </si>
  <si>
    <t>Total Premier / Opening Night Event</t>
  </si>
  <si>
    <t>10.4</t>
  </si>
  <si>
    <t>10.5</t>
  </si>
  <si>
    <t>Hotel and transportation    
Number of people : _____ 
Number of days : _____</t>
  </si>
  <si>
    <t>Reception</t>
  </si>
  <si>
    <t>Promotional material for the festival</t>
  </si>
  <si>
    <t>Total Canadian Festival Screenings</t>
  </si>
  <si>
    <t>Total Ancillary Platform Promotion</t>
  </si>
  <si>
    <t>11.2</t>
  </si>
  <si>
    <t>11.3</t>
  </si>
  <si>
    <t>11.4</t>
  </si>
  <si>
    <t>Digital distribution</t>
  </si>
  <si>
    <t>ANCILLARY PLATFORM PROMOTION*</t>
  </si>
  <si>
    <t>Total Censorship / Classification</t>
  </si>
  <si>
    <t>Dubbing - feature film</t>
  </si>
  <si>
    <t>Dubbing - trailer</t>
  </si>
  <si>
    <t>Sub-titling - trailer</t>
  </si>
  <si>
    <t xml:space="preserve">** Note: This subtitled version of the film should be made available to the distribution rights holders for potential sales to the territories for which the subtitling applies. </t>
  </si>
  <si>
    <t>Sub-titling - feature film**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</si>
</sst>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_(&quot;$&quot;* #,##0_);_(&quot;$&quot;* \(#,##0\);_(&quot;$&quot;* &quot;-&quot;_);_(@_)"/>
    <numFmt numFmtId="181" formatCode="[$-F800]dddd\,\ mmmm\ dd\,\ yyyy"/>
    <numFmt numFmtId="182" formatCode="[$-1009]mmmm\-dd\-yy"/>
    <numFmt numFmtId="183" formatCode="[$-409]h:mm:ss\ AM/PM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49" fontId="4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4" fillId="0" borderId="0" xfId="0" applyNumberFormat="1" applyFont="1" applyFill="1" applyBorder="1" applyAlignment="1">
      <alignment horizontal="left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180" fontId="5" fillId="0" borderId="0" xfId="0" applyNumberFormat="1" applyFont="1" applyFill="1" applyAlignment="1">
      <alignment vertical="center"/>
    </xf>
    <xf numFmtId="180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80" fontId="5" fillId="0" borderId="0" xfId="0" applyNumberFormat="1" applyFont="1" applyAlignment="1">
      <alignment vertical="center"/>
    </xf>
    <xf numFmtId="49" fontId="4" fillId="33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180" fontId="4" fillId="33" borderId="10" xfId="0" applyNumberFormat="1" applyFont="1" applyFill="1" applyBorder="1" applyAlignment="1">
      <alignment horizontal="center" vertical="center" wrapText="1"/>
    </xf>
    <xf numFmtId="180" fontId="4" fillId="0" borderId="1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80" fontId="5" fillId="0" borderId="0" xfId="0" applyNumberFormat="1" applyFont="1" applyBorder="1" applyAlignment="1">
      <alignment vertical="center"/>
    </xf>
    <xf numFmtId="180" fontId="5" fillId="0" borderId="0" xfId="0" applyNumberFormat="1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180" fontId="5" fillId="32" borderId="10" xfId="0" applyNumberFormat="1" applyFont="1" applyFill="1" applyBorder="1" applyAlignment="1">
      <alignment vertical="center"/>
    </xf>
    <xf numFmtId="180" fontId="5" fillId="0" borderId="10" xfId="0" applyNumberFormat="1" applyFont="1" applyBorder="1" applyAlignment="1">
      <alignment vertical="center"/>
    </xf>
    <xf numFmtId="180" fontId="5" fillId="0" borderId="11" xfId="0" applyNumberFormat="1" applyFont="1" applyFill="1" applyBorder="1" applyAlignment="1">
      <alignment vertical="center"/>
    </xf>
    <xf numFmtId="49" fontId="5" fillId="0" borderId="0" xfId="0" applyNumberFormat="1" applyFont="1" applyAlignment="1">
      <alignment vertical="center"/>
    </xf>
    <xf numFmtId="0" fontId="4" fillId="0" borderId="10" xfId="0" applyFont="1" applyBorder="1" applyAlignment="1">
      <alignment horizontal="right" vertical="center"/>
    </xf>
    <xf numFmtId="180" fontId="4" fillId="0" borderId="10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vertical="center"/>
    </xf>
    <xf numFmtId="49" fontId="6" fillId="0" borderId="0" xfId="0" applyNumberFormat="1" applyFont="1" applyAlignment="1">
      <alignment vertical="top"/>
    </xf>
    <xf numFmtId="0" fontId="4" fillId="0" borderId="1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180" fontId="4" fillId="0" borderId="13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/>
    </xf>
    <xf numFmtId="180" fontId="4" fillId="0" borderId="0" xfId="0" applyNumberFormat="1" applyFont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180" fontId="2" fillId="33" borderId="10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vertical="center"/>
    </xf>
    <xf numFmtId="180" fontId="4" fillId="0" borderId="10" xfId="0" applyNumberFormat="1" applyFont="1" applyFill="1" applyBorder="1" applyAlignment="1">
      <alignment vertical="center"/>
    </xf>
    <xf numFmtId="180" fontId="4" fillId="0" borderId="13" xfId="0" applyNumberFormat="1" applyFont="1" applyFill="1" applyBorder="1" applyAlignment="1">
      <alignment vertical="center"/>
    </xf>
    <xf numFmtId="49" fontId="7" fillId="34" borderId="10" xfId="0" applyNumberFormat="1" applyFont="1" applyFill="1" applyBorder="1" applyAlignment="1">
      <alignment vertical="center"/>
    </xf>
    <xf numFmtId="0" fontId="7" fillId="34" borderId="10" xfId="0" applyFont="1" applyFill="1" applyBorder="1" applyAlignment="1">
      <alignment vertical="center"/>
    </xf>
    <xf numFmtId="180" fontId="2" fillId="34" borderId="10" xfId="0" applyNumberFormat="1" applyFont="1" applyFill="1" applyBorder="1" applyAlignment="1">
      <alignment horizontal="center" vertical="center" wrapText="1"/>
    </xf>
    <xf numFmtId="180" fontId="7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0" fontId="4" fillId="34" borderId="14" xfId="0" applyFont="1" applyFill="1" applyBorder="1" applyAlignment="1">
      <alignment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3" fillId="0" borderId="15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49" fontId="5" fillId="0" borderId="10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4" fillId="0" borderId="16" xfId="0" applyFont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/>
    </xf>
    <xf numFmtId="49" fontId="8" fillId="0" borderId="0" xfId="0" applyNumberFormat="1" applyFont="1" applyAlignment="1">
      <alignment vertical="top"/>
    </xf>
    <xf numFmtId="180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180" fontId="5" fillId="32" borderId="0" xfId="0" applyNumberFormat="1" applyFont="1" applyFill="1" applyBorder="1" applyAlignment="1">
      <alignment vertical="center"/>
    </xf>
    <xf numFmtId="181" fontId="5" fillId="32" borderId="14" xfId="0" applyNumberFormat="1" applyFont="1" applyFill="1" applyBorder="1" applyAlignment="1">
      <alignment vertical="center"/>
    </xf>
    <xf numFmtId="181" fontId="5" fillId="32" borderId="17" xfId="0" applyNumberFormat="1" applyFont="1" applyFill="1" applyBorder="1" applyAlignment="1">
      <alignment vertical="center"/>
    </xf>
    <xf numFmtId="181" fontId="5" fillId="32" borderId="16" xfId="0" applyNumberFormat="1" applyFont="1" applyFill="1" applyBorder="1" applyAlignment="1">
      <alignment vertical="center"/>
    </xf>
    <xf numFmtId="181" fontId="5" fillId="32" borderId="17" xfId="0" applyNumberFormat="1" applyFont="1" applyFill="1" applyBorder="1" applyAlignment="1">
      <alignment horizontal="left" vertical="center"/>
    </xf>
    <xf numFmtId="0" fontId="3" fillId="32" borderId="15" xfId="0" applyNumberFormat="1" applyFont="1" applyFill="1" applyBorder="1" applyAlignment="1">
      <alignment vertical="center"/>
    </xf>
    <xf numFmtId="0" fontId="5" fillId="32" borderId="17" xfId="0" applyNumberFormat="1" applyFont="1" applyFill="1" applyBorder="1" applyAlignment="1">
      <alignment vertical="center"/>
    </xf>
    <xf numFmtId="0" fontId="5" fillId="0" borderId="17" xfId="0" applyNumberFormat="1" applyFont="1" applyFill="1" applyBorder="1" applyAlignment="1">
      <alignment horizontal="left" vertical="center"/>
    </xf>
    <xf numFmtId="0" fontId="3" fillId="0" borderId="15" xfId="0" applyNumberFormat="1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9"/>
  <sheetViews>
    <sheetView tabSelected="1" zoomScalePageLayoutView="0" workbookViewId="0" topLeftCell="A1">
      <selection activeCell="A1" sqref="A1"/>
    </sheetView>
  </sheetViews>
  <sheetFormatPr defaultColWidth="10.8515625" defaultRowHeight="12.75"/>
  <cols>
    <col min="1" max="1" width="4.421875" style="24" customWidth="1"/>
    <col min="2" max="2" width="32.140625" style="7" bestFit="1" customWidth="1"/>
    <col min="3" max="11" width="12.140625" style="11" customWidth="1"/>
    <col min="12" max="12" width="1.1484375" style="11" customWidth="1"/>
    <col min="13" max="13" width="12.140625" style="7" customWidth="1"/>
    <col min="14" max="16384" width="10.8515625" style="7" customWidth="1"/>
  </cols>
  <sheetData>
    <row r="1" spans="1:13" s="3" customFormat="1" ht="12.75">
      <c r="A1" s="36"/>
      <c r="B1" s="2" t="s">
        <v>18</v>
      </c>
      <c r="C1" s="76"/>
      <c r="D1" s="76"/>
      <c r="E1" s="76"/>
      <c r="F1" s="76"/>
      <c r="G1" s="76"/>
      <c r="H1" s="76"/>
      <c r="I1" s="76"/>
      <c r="J1" s="76"/>
      <c r="K1" s="76"/>
      <c r="L1" s="9"/>
      <c r="M1" s="9"/>
    </row>
    <row r="2" spans="1:13" ht="12">
      <c r="A2" s="1"/>
      <c r="B2" s="5" t="s">
        <v>19</v>
      </c>
      <c r="C2" s="77"/>
      <c r="D2" s="77"/>
      <c r="E2" s="77"/>
      <c r="F2" s="77"/>
      <c r="G2" s="77"/>
      <c r="H2" s="77"/>
      <c r="I2" s="77"/>
      <c r="J2" s="77"/>
      <c r="K2" s="77"/>
      <c r="L2" s="9"/>
      <c r="M2" s="9"/>
    </row>
    <row r="3" spans="1:13" ht="12">
      <c r="A3" s="1"/>
      <c r="B3" s="5"/>
      <c r="K3" s="9"/>
      <c r="L3" s="9"/>
      <c r="M3" s="10"/>
    </row>
    <row r="4" spans="1:13" ht="12">
      <c r="A4" s="1"/>
      <c r="B4" s="5" t="s">
        <v>17</v>
      </c>
      <c r="C4" s="75"/>
      <c r="D4" s="75"/>
      <c r="E4" s="75"/>
      <c r="F4" s="75"/>
      <c r="G4" s="75"/>
      <c r="H4" s="75"/>
      <c r="I4" s="75"/>
      <c r="J4" s="75"/>
      <c r="K4" s="75"/>
      <c r="L4" s="9"/>
      <c r="M4" s="9"/>
    </row>
    <row r="5" spans="1:13" ht="30.75" customHeight="1">
      <c r="A5" s="1"/>
      <c r="B5" s="5" t="s">
        <v>87</v>
      </c>
      <c r="C5" s="72"/>
      <c r="D5" s="73"/>
      <c r="E5" s="73"/>
      <c r="F5" s="73"/>
      <c r="G5" s="73"/>
      <c r="H5" s="73"/>
      <c r="I5" s="73"/>
      <c r="J5" s="73"/>
      <c r="K5" s="74"/>
      <c r="L5" s="9"/>
      <c r="M5" s="9"/>
    </row>
    <row r="6" spans="1:13" ht="12">
      <c r="A6" s="1"/>
      <c r="B6" s="5"/>
      <c r="K6" s="9"/>
      <c r="L6" s="9"/>
      <c r="M6" s="10"/>
    </row>
    <row r="7" spans="1:13" ht="22.5">
      <c r="A7" s="41" t="s">
        <v>15</v>
      </c>
      <c r="B7" s="42" t="s">
        <v>16</v>
      </c>
      <c r="C7" s="43" t="str">
        <f>Detail!C6</f>
        <v>PAID TO DATE
French Market</v>
      </c>
      <c r="D7" s="43" t="str">
        <f>Detail!D6</f>
        <v>PAYABLE
French Market</v>
      </c>
      <c r="E7" s="43" t="str">
        <f>Detail!E6</f>
        <v>TOTAL
French Market</v>
      </c>
      <c r="F7" s="43" t="str">
        <f>Detail!F6</f>
        <v>PAID TO DATE
English Market</v>
      </c>
      <c r="G7" s="43" t="str">
        <f>Detail!G6</f>
        <v>PAYABLE 
English Market</v>
      </c>
      <c r="H7" s="43" t="str">
        <f>Detail!H6</f>
        <v>TOTAL
English Market</v>
      </c>
      <c r="I7" s="44" t="str">
        <f>Detail!I6</f>
        <v>TOTAL 
Final Costs</v>
      </c>
      <c r="J7" s="44" t="str">
        <f>Detail!J6</f>
        <v>Budget</v>
      </c>
      <c r="K7" s="44" t="str">
        <f>Detail!K6</f>
        <v>Variance
+ / ( - )</v>
      </c>
      <c r="M7" s="43" t="str">
        <f>Detail!M6</f>
        <v>Final Costs 
(Non-Canadian)</v>
      </c>
    </row>
    <row r="8" spans="1:13" ht="12">
      <c r="A8" s="46" t="s">
        <v>1</v>
      </c>
      <c r="B8" s="51" t="s">
        <v>112</v>
      </c>
      <c r="C8" s="22">
        <f>Detail!C17</f>
        <v>0</v>
      </c>
      <c r="D8" s="22">
        <f>Detail!D17</f>
        <v>0</v>
      </c>
      <c r="E8" s="22">
        <f>Detail!E17</f>
        <v>0</v>
      </c>
      <c r="F8" s="22">
        <f>Detail!F17</f>
        <v>0</v>
      </c>
      <c r="G8" s="22">
        <f>Detail!G17</f>
        <v>0</v>
      </c>
      <c r="H8" s="22">
        <f>Detail!H17</f>
        <v>0</v>
      </c>
      <c r="I8" s="22">
        <f>Detail!I17</f>
        <v>0</v>
      </c>
      <c r="J8" s="22">
        <f>Detail!J17</f>
        <v>0</v>
      </c>
      <c r="K8" s="22">
        <f>Detail!K17</f>
        <v>0</v>
      </c>
      <c r="M8" s="22">
        <f>Detail!M17</f>
        <v>0</v>
      </c>
    </row>
    <row r="9" spans="1:13" ht="12">
      <c r="A9" s="46" t="s">
        <v>6</v>
      </c>
      <c r="B9" s="51" t="s">
        <v>44</v>
      </c>
      <c r="C9" s="22">
        <f>Detail!C27</f>
        <v>0</v>
      </c>
      <c r="D9" s="22">
        <f>Detail!D27</f>
        <v>0</v>
      </c>
      <c r="E9" s="22">
        <f>Detail!E27</f>
        <v>0</v>
      </c>
      <c r="F9" s="22">
        <f>Detail!F27</f>
        <v>0</v>
      </c>
      <c r="G9" s="22">
        <f>Detail!G27</f>
        <v>0</v>
      </c>
      <c r="H9" s="22">
        <f>Detail!H27</f>
        <v>0</v>
      </c>
      <c r="I9" s="22">
        <f>Detail!I27</f>
        <v>0</v>
      </c>
      <c r="J9" s="22">
        <f>Detail!J27</f>
        <v>0</v>
      </c>
      <c r="K9" s="22">
        <f>Detail!K27</f>
        <v>0</v>
      </c>
      <c r="M9" s="22">
        <f>Detail!M27</f>
        <v>0</v>
      </c>
    </row>
    <row r="10" spans="1:13" ht="12">
      <c r="A10" s="46" t="s">
        <v>9</v>
      </c>
      <c r="B10" s="51" t="s">
        <v>52</v>
      </c>
      <c r="C10" s="22">
        <f>Detail!C34</f>
        <v>0</v>
      </c>
      <c r="D10" s="22">
        <f>Detail!D34</f>
        <v>0</v>
      </c>
      <c r="E10" s="22">
        <f>Detail!E34</f>
        <v>0</v>
      </c>
      <c r="F10" s="22">
        <f>Detail!F34</f>
        <v>0</v>
      </c>
      <c r="G10" s="22">
        <f>Detail!G34</f>
        <v>0</v>
      </c>
      <c r="H10" s="22">
        <f>Detail!H34</f>
        <v>0</v>
      </c>
      <c r="I10" s="22">
        <f>Detail!I34</f>
        <v>0</v>
      </c>
      <c r="J10" s="22">
        <f>Detail!J34</f>
        <v>0</v>
      </c>
      <c r="K10" s="22">
        <f>Detail!K34</f>
        <v>0</v>
      </c>
      <c r="M10" s="22">
        <f>Detail!M34</f>
        <v>0</v>
      </c>
    </row>
    <row r="11" spans="1:13" ht="12">
      <c r="A11" s="46" t="s">
        <v>12</v>
      </c>
      <c r="B11" s="51" t="s">
        <v>113</v>
      </c>
      <c r="C11" s="22">
        <f>Detail!C47</f>
        <v>0</v>
      </c>
      <c r="D11" s="22">
        <f>Detail!D47</f>
        <v>0</v>
      </c>
      <c r="E11" s="22">
        <f>Detail!E47</f>
        <v>0</v>
      </c>
      <c r="F11" s="22">
        <f>Detail!F47</f>
        <v>0</v>
      </c>
      <c r="G11" s="22">
        <f>Detail!G47</f>
        <v>0</v>
      </c>
      <c r="H11" s="22">
        <f>Detail!H47</f>
        <v>0</v>
      </c>
      <c r="I11" s="22">
        <f>Detail!I47</f>
        <v>0</v>
      </c>
      <c r="J11" s="22">
        <f>Detail!J47</f>
        <v>0</v>
      </c>
      <c r="K11" s="22">
        <f>Detail!K47</f>
        <v>0</v>
      </c>
      <c r="M11" s="22">
        <f>Detail!M47</f>
        <v>0</v>
      </c>
    </row>
    <row r="12" spans="1:13" ht="12">
      <c r="A12" s="46" t="s">
        <v>25</v>
      </c>
      <c r="B12" s="51" t="s">
        <v>88</v>
      </c>
      <c r="C12" s="22">
        <f>Detail!C51</f>
        <v>0</v>
      </c>
      <c r="D12" s="22">
        <f>Detail!D51</f>
        <v>0</v>
      </c>
      <c r="E12" s="22">
        <f>Detail!E51</f>
        <v>0</v>
      </c>
      <c r="F12" s="22">
        <f>Detail!F51</f>
        <v>0</v>
      </c>
      <c r="G12" s="22">
        <f>Detail!G51</f>
        <v>0</v>
      </c>
      <c r="H12" s="22">
        <f>Detail!H51</f>
        <v>0</v>
      </c>
      <c r="I12" s="22">
        <f>Detail!I51</f>
        <v>0</v>
      </c>
      <c r="J12" s="22">
        <f>Detail!J51</f>
        <v>0</v>
      </c>
      <c r="K12" s="22">
        <f>Detail!K51</f>
        <v>0</v>
      </c>
      <c r="M12" s="22">
        <f>Detail!M51</f>
        <v>0</v>
      </c>
    </row>
    <row r="13" spans="1:13" ht="12">
      <c r="A13" s="46" t="s">
        <v>27</v>
      </c>
      <c r="B13" s="51" t="s">
        <v>114</v>
      </c>
      <c r="C13" s="22">
        <f>Detail!C62</f>
        <v>0</v>
      </c>
      <c r="D13" s="22">
        <f>Detail!D62</f>
        <v>0</v>
      </c>
      <c r="E13" s="22">
        <f>Detail!E62</f>
        <v>0</v>
      </c>
      <c r="F13" s="22">
        <f>Detail!F62</f>
        <v>0</v>
      </c>
      <c r="G13" s="22">
        <f>Detail!G62</f>
        <v>0</v>
      </c>
      <c r="H13" s="22">
        <f>Detail!H62</f>
        <v>0</v>
      </c>
      <c r="I13" s="22">
        <f>Detail!I62</f>
        <v>0</v>
      </c>
      <c r="J13" s="22">
        <f>Detail!J62</f>
        <v>0</v>
      </c>
      <c r="K13" s="22">
        <f>Detail!K62</f>
        <v>0</v>
      </c>
      <c r="M13" s="22">
        <f>Detail!M62</f>
        <v>0</v>
      </c>
    </row>
    <row r="14" spans="1:13" ht="12">
      <c r="A14" s="46" t="s">
        <v>28</v>
      </c>
      <c r="B14" s="51" t="s">
        <v>115</v>
      </c>
      <c r="C14" s="22">
        <f>Detail!C71</f>
        <v>0</v>
      </c>
      <c r="D14" s="22">
        <f>Detail!D71</f>
        <v>0</v>
      </c>
      <c r="E14" s="22">
        <f>Detail!E71</f>
        <v>0</v>
      </c>
      <c r="F14" s="22">
        <f>Detail!F71</f>
        <v>0</v>
      </c>
      <c r="G14" s="22">
        <f>Detail!G71</f>
        <v>0</v>
      </c>
      <c r="H14" s="22">
        <f>Detail!H71</f>
        <v>0</v>
      </c>
      <c r="I14" s="22">
        <f>Detail!I71</f>
        <v>0</v>
      </c>
      <c r="J14" s="22">
        <f>Detail!J71</f>
        <v>0</v>
      </c>
      <c r="K14" s="22">
        <f>Detail!K71</f>
        <v>0</v>
      </c>
      <c r="M14" s="22">
        <f>Detail!M71</f>
        <v>0</v>
      </c>
    </row>
    <row r="15" spans="1:13" ht="12">
      <c r="A15" s="46" t="s">
        <v>29</v>
      </c>
      <c r="B15" s="51" t="s">
        <v>116</v>
      </c>
      <c r="C15" s="22">
        <f>Detail!C78</f>
        <v>0</v>
      </c>
      <c r="D15" s="22">
        <f>Detail!D78</f>
        <v>0</v>
      </c>
      <c r="E15" s="22">
        <f>Detail!E78</f>
        <v>0</v>
      </c>
      <c r="F15" s="22">
        <f>Detail!F78</f>
        <v>0</v>
      </c>
      <c r="G15" s="22">
        <f>Detail!G78</f>
        <v>0</v>
      </c>
      <c r="H15" s="22">
        <f>Detail!H78</f>
        <v>0</v>
      </c>
      <c r="I15" s="22">
        <f>Detail!I78</f>
        <v>0</v>
      </c>
      <c r="J15" s="22">
        <f>Detail!J78</f>
        <v>0</v>
      </c>
      <c r="K15" s="22">
        <f>Detail!K78</f>
        <v>0</v>
      </c>
      <c r="M15" s="22">
        <f>Detail!M78</f>
        <v>0</v>
      </c>
    </row>
    <row r="16" spans="1:13" ht="12">
      <c r="A16" s="46" t="s">
        <v>30</v>
      </c>
      <c r="B16" s="51" t="s">
        <v>117</v>
      </c>
      <c r="C16" s="22">
        <f>Detail!C83</f>
        <v>0</v>
      </c>
      <c r="D16" s="22">
        <f>Detail!D83</f>
        <v>0</v>
      </c>
      <c r="E16" s="22">
        <f>Detail!E83</f>
        <v>0</v>
      </c>
      <c r="F16" s="22">
        <f>Detail!F83</f>
        <v>0</v>
      </c>
      <c r="G16" s="22">
        <f>Detail!G83</f>
        <v>0</v>
      </c>
      <c r="H16" s="22">
        <f>Detail!H83</f>
        <v>0</v>
      </c>
      <c r="I16" s="22">
        <f>Detail!I83</f>
        <v>0</v>
      </c>
      <c r="J16" s="22">
        <f>Detail!J83</f>
        <v>0</v>
      </c>
      <c r="K16" s="22">
        <f>Detail!K83</f>
        <v>0</v>
      </c>
      <c r="M16" s="22">
        <f>Detail!M83</f>
        <v>0</v>
      </c>
    </row>
    <row r="17" spans="1:13" ht="12">
      <c r="A17" s="46" t="s">
        <v>31</v>
      </c>
      <c r="B17" s="51" t="s">
        <v>118</v>
      </c>
      <c r="C17" s="22">
        <f>Detail!C91</f>
        <v>0</v>
      </c>
      <c r="D17" s="22">
        <f>Detail!D91</f>
        <v>0</v>
      </c>
      <c r="E17" s="22">
        <f>Detail!E91</f>
        <v>0</v>
      </c>
      <c r="F17" s="22">
        <f>Detail!F91</f>
        <v>0</v>
      </c>
      <c r="G17" s="22">
        <f>Detail!G91</f>
        <v>0</v>
      </c>
      <c r="H17" s="22">
        <f>Detail!H91</f>
        <v>0</v>
      </c>
      <c r="I17" s="22">
        <f>Detail!I91</f>
        <v>0</v>
      </c>
      <c r="J17" s="22">
        <f>Detail!J91</f>
        <v>0</v>
      </c>
      <c r="K17" s="22">
        <f>Detail!K91</f>
        <v>0</v>
      </c>
      <c r="M17" s="22">
        <f>Detail!M91</f>
        <v>0</v>
      </c>
    </row>
    <row r="18" spans="1:13" ht="12">
      <c r="A18" s="46" t="s">
        <v>32</v>
      </c>
      <c r="B18" s="51" t="s">
        <v>93</v>
      </c>
      <c r="C18" s="22">
        <f>Detail!C98</f>
        <v>0</v>
      </c>
      <c r="D18" s="22">
        <f>Detail!D98</f>
        <v>0</v>
      </c>
      <c r="E18" s="22">
        <f>Detail!E98</f>
        <v>0</v>
      </c>
      <c r="F18" s="22">
        <f>Detail!F98</f>
        <v>0</v>
      </c>
      <c r="G18" s="22">
        <f>Detail!G98</f>
        <v>0</v>
      </c>
      <c r="H18" s="22">
        <f>Detail!H98</f>
        <v>0</v>
      </c>
      <c r="I18" s="22">
        <f>Detail!I98</f>
        <v>0</v>
      </c>
      <c r="J18" s="22">
        <f>Detail!J98</f>
        <v>0</v>
      </c>
      <c r="K18" s="22">
        <f>Detail!K98</f>
        <v>0</v>
      </c>
      <c r="M18" s="22">
        <f>Detail!M98</f>
        <v>0</v>
      </c>
    </row>
    <row r="19" spans="1:13" ht="12">
      <c r="A19" s="46" t="s">
        <v>33</v>
      </c>
      <c r="B19" s="51" t="s">
        <v>89</v>
      </c>
      <c r="C19" s="22">
        <f>Detail!C103</f>
        <v>0</v>
      </c>
      <c r="D19" s="22">
        <f>Detail!D103</f>
        <v>0</v>
      </c>
      <c r="E19" s="22">
        <f>Detail!E103</f>
        <v>0</v>
      </c>
      <c r="F19" s="22">
        <f>Detail!F103</f>
        <v>0</v>
      </c>
      <c r="G19" s="22">
        <f>Detail!G103</f>
        <v>0</v>
      </c>
      <c r="H19" s="22">
        <f>Detail!H103</f>
        <v>0</v>
      </c>
      <c r="I19" s="22">
        <f>Detail!I103</f>
        <v>0</v>
      </c>
      <c r="J19" s="22">
        <f>Detail!J103</f>
        <v>0</v>
      </c>
      <c r="K19" s="22">
        <f>Detail!K103</f>
        <v>0</v>
      </c>
      <c r="M19" s="22">
        <f>Detail!M103</f>
        <v>0</v>
      </c>
    </row>
    <row r="20" spans="1:13" ht="12">
      <c r="A20" s="52" t="s">
        <v>36</v>
      </c>
      <c r="B20" s="51" t="s">
        <v>90</v>
      </c>
      <c r="C20" s="22">
        <f>Detail!C111</f>
        <v>0</v>
      </c>
      <c r="D20" s="22">
        <f>Detail!D111</f>
        <v>0</v>
      </c>
      <c r="E20" s="22">
        <f>Detail!E111</f>
        <v>0</v>
      </c>
      <c r="F20" s="22">
        <f>Detail!F111</f>
        <v>0</v>
      </c>
      <c r="G20" s="22">
        <f>Detail!G111</f>
        <v>0</v>
      </c>
      <c r="H20" s="22">
        <f>Detail!H111</f>
        <v>0</v>
      </c>
      <c r="I20" s="22">
        <f>Detail!I111</f>
        <v>0</v>
      </c>
      <c r="J20" s="22">
        <f>Detail!J111</f>
        <v>0</v>
      </c>
      <c r="K20" s="22">
        <f>Detail!K111</f>
        <v>0</v>
      </c>
      <c r="M20" s="22">
        <f>Detail!M111</f>
        <v>0</v>
      </c>
    </row>
    <row r="21" spans="1:13" ht="12">
      <c r="A21" s="53"/>
      <c r="B21" s="17"/>
      <c r="M21" s="11"/>
    </row>
    <row r="22" spans="1:13" ht="12">
      <c r="A22" s="53"/>
      <c r="B22" s="45" t="str">
        <f>Detail!B115</f>
        <v>Marketing Budget Total (1.0 to 12.0)</v>
      </c>
      <c r="C22" s="26">
        <f>Detail!C115</f>
        <v>0</v>
      </c>
      <c r="D22" s="26">
        <f>Detail!D115</f>
        <v>0</v>
      </c>
      <c r="E22" s="26">
        <f>Detail!E115</f>
        <v>0</v>
      </c>
      <c r="F22" s="26">
        <f>Detail!F115</f>
        <v>0</v>
      </c>
      <c r="G22" s="26">
        <f>Detail!G115</f>
        <v>0</v>
      </c>
      <c r="H22" s="26">
        <f>Detail!H115</f>
        <v>0</v>
      </c>
      <c r="I22" s="26">
        <f>Detail!I115</f>
        <v>0</v>
      </c>
      <c r="J22" s="26">
        <f>Detail!J115</f>
        <v>0</v>
      </c>
      <c r="K22" s="26">
        <f>Detail!K115</f>
        <v>0</v>
      </c>
      <c r="M22" s="26">
        <f>Detail!M115</f>
        <v>0</v>
      </c>
    </row>
    <row r="23" spans="1:13" ht="12">
      <c r="A23" s="53"/>
      <c r="B23" s="45" t="str">
        <f>Detail!B116</f>
        <v>Versioning Budget Total (13.0)</v>
      </c>
      <c r="C23" s="26">
        <f>Detail!C116</f>
        <v>0</v>
      </c>
      <c r="D23" s="26">
        <f>Detail!D116</f>
        <v>0</v>
      </c>
      <c r="E23" s="26">
        <f>Detail!E116</f>
        <v>0</v>
      </c>
      <c r="F23" s="26">
        <f>Detail!F116</f>
        <v>0</v>
      </c>
      <c r="G23" s="26">
        <f>Detail!G116</f>
        <v>0</v>
      </c>
      <c r="H23" s="26">
        <f>Detail!H116</f>
        <v>0</v>
      </c>
      <c r="I23" s="26">
        <f>Detail!I116</f>
        <v>0</v>
      </c>
      <c r="J23" s="26">
        <f>Detail!J116</f>
        <v>0</v>
      </c>
      <c r="K23" s="26">
        <f>Detail!K116</f>
        <v>0</v>
      </c>
      <c r="M23" s="26">
        <f>Detail!M116</f>
        <v>0</v>
      </c>
    </row>
    <row r="24" spans="1:13" ht="12">
      <c r="A24" s="53"/>
      <c r="B24" s="17"/>
      <c r="M24" s="11"/>
    </row>
    <row r="25" spans="1:13" ht="12">
      <c r="A25" s="54" t="str">
        <f>Detail!A121</f>
        <v>14.1</v>
      </c>
      <c r="B25" s="32" t="s">
        <v>109</v>
      </c>
      <c r="C25" s="22">
        <f>Detail!C121</f>
        <v>0</v>
      </c>
      <c r="D25" s="22">
        <f>Detail!D121</f>
        <v>0</v>
      </c>
      <c r="E25" s="22">
        <f>Detail!E121</f>
        <v>0</v>
      </c>
      <c r="F25" s="22">
        <f>Detail!F121</f>
        <v>0</v>
      </c>
      <c r="G25" s="22">
        <f>Detail!G121</f>
        <v>0</v>
      </c>
      <c r="H25" s="22">
        <f>Detail!H121</f>
        <v>0</v>
      </c>
      <c r="I25" s="22">
        <f>Detail!I121</f>
        <v>0</v>
      </c>
      <c r="J25" s="22">
        <f>Detail!J121</f>
        <v>0</v>
      </c>
      <c r="K25" s="22">
        <f>Detail!K121</f>
        <v>0</v>
      </c>
      <c r="M25" s="22">
        <f>Detail!M121</f>
        <v>0</v>
      </c>
    </row>
    <row r="26" spans="1:13" ht="12">
      <c r="A26" s="54" t="str">
        <f>Detail!A122</f>
        <v>14.2</v>
      </c>
      <c r="B26" s="32" t="s">
        <v>110</v>
      </c>
      <c r="C26" s="22">
        <f>Detail!C122</f>
        <v>0</v>
      </c>
      <c r="D26" s="22">
        <f>Detail!D122</f>
        <v>0</v>
      </c>
      <c r="E26" s="22">
        <f>Detail!E122</f>
        <v>0</v>
      </c>
      <c r="F26" s="22">
        <f>Detail!F122</f>
        <v>0</v>
      </c>
      <c r="G26" s="22">
        <f>Detail!G122</f>
        <v>0</v>
      </c>
      <c r="H26" s="22">
        <f>Detail!H122</f>
        <v>0</v>
      </c>
      <c r="I26" s="22">
        <f>Detail!I122</f>
        <v>0</v>
      </c>
      <c r="J26" s="22">
        <f>Detail!J122</f>
        <v>0</v>
      </c>
      <c r="K26" s="22">
        <f>Detail!K122</f>
        <v>0</v>
      </c>
      <c r="M26" s="22">
        <f>Detail!M122</f>
        <v>0</v>
      </c>
    </row>
    <row r="27" spans="1:13" ht="12">
      <c r="A27" s="54" t="str">
        <f>Detail!A123</f>
        <v>14.3</v>
      </c>
      <c r="B27" s="32" t="s">
        <v>111</v>
      </c>
      <c r="C27" s="22">
        <f>Detail!C123</f>
        <v>0</v>
      </c>
      <c r="D27" s="22">
        <f>Detail!D123</f>
        <v>0</v>
      </c>
      <c r="E27" s="22">
        <f>Detail!E123</f>
        <v>0</v>
      </c>
      <c r="F27" s="22">
        <f>Detail!F123</f>
        <v>0</v>
      </c>
      <c r="G27" s="22">
        <f>Detail!G123</f>
        <v>0</v>
      </c>
      <c r="H27" s="22">
        <f>Detail!H123</f>
        <v>0</v>
      </c>
      <c r="I27" s="22">
        <f>Detail!I123</f>
        <v>0</v>
      </c>
      <c r="J27" s="22">
        <f>Detail!J123</f>
        <v>0</v>
      </c>
      <c r="K27" s="22">
        <f>Detail!K123</f>
        <v>0</v>
      </c>
      <c r="M27" s="22">
        <f>Detail!M123</f>
        <v>0</v>
      </c>
    </row>
    <row r="28" spans="1:13" ht="12">
      <c r="A28" s="52" t="s">
        <v>38</v>
      </c>
      <c r="B28" s="29" t="s">
        <v>91</v>
      </c>
      <c r="C28" s="26">
        <f>Detail!C124</f>
        <v>0</v>
      </c>
      <c r="D28" s="26">
        <f>Detail!D124</f>
        <v>0</v>
      </c>
      <c r="E28" s="26">
        <f>Detail!E124</f>
        <v>0</v>
      </c>
      <c r="F28" s="26">
        <f>Detail!F124</f>
        <v>0</v>
      </c>
      <c r="G28" s="26">
        <f>Detail!G124</f>
        <v>0</v>
      </c>
      <c r="H28" s="26">
        <f>Detail!H124</f>
        <v>0</v>
      </c>
      <c r="I28" s="26">
        <f>Detail!I124</f>
        <v>0</v>
      </c>
      <c r="J28" s="26">
        <f>Detail!J124</f>
        <v>0</v>
      </c>
      <c r="K28" s="26">
        <f>Detail!K124</f>
        <v>0</v>
      </c>
      <c r="M28" s="26">
        <f>Detail!M124</f>
        <v>0</v>
      </c>
    </row>
    <row r="29" spans="1:13" ht="12.75" thickBot="1">
      <c r="A29" s="16"/>
      <c r="B29" s="17"/>
      <c r="M29" s="11"/>
    </row>
    <row r="30" spans="1:13" ht="12.75" thickBot="1">
      <c r="A30" s="16"/>
      <c r="B30" s="47" t="str">
        <f>Detail!B127</f>
        <v>TOTAL</v>
      </c>
      <c r="C30" s="31">
        <f>Detail!C127</f>
        <v>0</v>
      </c>
      <c r="D30" s="31">
        <f>Detail!D127</f>
        <v>0</v>
      </c>
      <c r="E30" s="31">
        <f>Detail!E127</f>
        <v>0</v>
      </c>
      <c r="F30" s="31">
        <f>Detail!F127</f>
        <v>0</v>
      </c>
      <c r="G30" s="31">
        <f>Detail!G127</f>
        <v>0</v>
      </c>
      <c r="H30" s="31">
        <f>Detail!H127</f>
        <v>0</v>
      </c>
      <c r="I30" s="31">
        <f>Detail!I127</f>
        <v>0</v>
      </c>
      <c r="J30" s="31">
        <f>Detail!J127</f>
        <v>0</v>
      </c>
      <c r="K30" s="31">
        <f>Detail!K127</f>
        <v>0</v>
      </c>
      <c r="M30" s="31">
        <f>Detail!M127</f>
        <v>0</v>
      </c>
    </row>
    <row r="31" spans="1:12" ht="12">
      <c r="A31" s="16"/>
      <c r="B31" s="17"/>
      <c r="C31" s="35"/>
      <c r="D31" s="35"/>
      <c r="E31" s="35"/>
      <c r="F31" s="35"/>
      <c r="G31" s="35"/>
      <c r="H31" s="35"/>
      <c r="I31" s="35"/>
      <c r="J31" s="35"/>
      <c r="L31" s="18"/>
    </row>
    <row r="32" ht="12">
      <c r="L32" s="18"/>
    </row>
    <row r="33" ht="12">
      <c r="L33" s="18"/>
    </row>
    <row r="34" ht="12">
      <c r="L34" s="18"/>
    </row>
    <row r="35" ht="12">
      <c r="L35" s="18"/>
    </row>
    <row r="36" ht="12">
      <c r="L36" s="18"/>
    </row>
    <row r="37" ht="12">
      <c r="L37" s="18"/>
    </row>
    <row r="38" ht="12">
      <c r="L38" s="18"/>
    </row>
    <row r="39" ht="12">
      <c r="L39" s="18"/>
    </row>
    <row r="40" ht="12">
      <c r="L40" s="18"/>
    </row>
    <row r="41" ht="12">
      <c r="L41" s="18"/>
    </row>
    <row r="42" ht="12">
      <c r="L42" s="18"/>
    </row>
    <row r="43" ht="12">
      <c r="L43" s="18"/>
    </row>
    <row r="44" ht="12">
      <c r="L44" s="18"/>
    </row>
    <row r="45" ht="12">
      <c r="L45" s="18"/>
    </row>
    <row r="46" ht="12">
      <c r="L46" s="18"/>
    </row>
    <row r="47" ht="12">
      <c r="L47" s="18"/>
    </row>
    <row r="48" ht="12">
      <c r="L48" s="18"/>
    </row>
    <row r="49" ht="12">
      <c r="L49" s="18"/>
    </row>
    <row r="50" ht="12">
      <c r="L50" s="18"/>
    </row>
    <row r="51" ht="12">
      <c r="L51" s="18"/>
    </row>
    <row r="52" ht="12">
      <c r="L52" s="18"/>
    </row>
    <row r="53" ht="12">
      <c r="L53" s="18"/>
    </row>
    <row r="54" ht="12">
      <c r="L54" s="18"/>
    </row>
    <row r="55" ht="12">
      <c r="L55" s="18"/>
    </row>
    <row r="56" ht="12">
      <c r="L56" s="18"/>
    </row>
    <row r="57" ht="12">
      <c r="L57" s="18"/>
    </row>
    <row r="58" ht="12">
      <c r="L58" s="18"/>
    </row>
    <row r="59" ht="12">
      <c r="L59" s="18"/>
    </row>
    <row r="60" ht="12">
      <c r="L60" s="18"/>
    </row>
    <row r="61" ht="12">
      <c r="L61" s="18"/>
    </row>
    <row r="62" ht="12">
      <c r="L62" s="18"/>
    </row>
    <row r="63" ht="12">
      <c r="L63" s="18"/>
    </row>
    <row r="64" ht="12">
      <c r="L64" s="18"/>
    </row>
    <row r="65" ht="12">
      <c r="L65" s="18"/>
    </row>
    <row r="66" ht="12">
      <c r="L66" s="18"/>
    </row>
    <row r="67" ht="12">
      <c r="L67" s="18"/>
    </row>
    <row r="68" ht="12">
      <c r="L68" s="18"/>
    </row>
    <row r="69" ht="12">
      <c r="L69" s="18"/>
    </row>
    <row r="70" ht="12">
      <c r="L70" s="18"/>
    </row>
    <row r="71" ht="12">
      <c r="L71" s="18"/>
    </row>
    <row r="72" ht="12">
      <c r="L72" s="18"/>
    </row>
    <row r="73" ht="12">
      <c r="L73" s="18"/>
    </row>
    <row r="74" ht="12">
      <c r="L74" s="18"/>
    </row>
    <row r="75" ht="12">
      <c r="L75" s="18"/>
    </row>
    <row r="76" ht="12">
      <c r="L76" s="18"/>
    </row>
    <row r="77" ht="12">
      <c r="L77" s="18"/>
    </row>
    <row r="78" ht="12">
      <c r="L78" s="18"/>
    </row>
    <row r="79" ht="12">
      <c r="L79" s="18"/>
    </row>
    <row r="80" ht="12">
      <c r="L80" s="18"/>
    </row>
    <row r="81" ht="12">
      <c r="L81" s="18"/>
    </row>
    <row r="82" ht="12">
      <c r="L82" s="18"/>
    </row>
    <row r="83" ht="12">
      <c r="L83" s="18"/>
    </row>
    <row r="84" ht="12">
      <c r="L84" s="18"/>
    </row>
    <row r="85" ht="12">
      <c r="L85" s="18"/>
    </row>
    <row r="86" ht="12">
      <c r="L86" s="18"/>
    </row>
    <row r="87" ht="12">
      <c r="L87" s="18"/>
    </row>
    <row r="88" ht="12">
      <c r="L88" s="18"/>
    </row>
    <row r="89" ht="12">
      <c r="L89" s="18"/>
    </row>
    <row r="90" ht="12">
      <c r="L90" s="18"/>
    </row>
    <row r="91" ht="12">
      <c r="L91" s="18"/>
    </row>
    <row r="92" ht="12">
      <c r="L92" s="18"/>
    </row>
    <row r="93" ht="12">
      <c r="L93" s="18"/>
    </row>
    <row r="94" ht="12">
      <c r="L94" s="18"/>
    </row>
    <row r="95" ht="12">
      <c r="L95" s="18"/>
    </row>
    <row r="96" ht="12">
      <c r="L96" s="18"/>
    </row>
    <row r="97" ht="12">
      <c r="L97" s="18"/>
    </row>
    <row r="98" ht="12">
      <c r="L98" s="18"/>
    </row>
    <row r="99" ht="12">
      <c r="L99" s="18"/>
    </row>
    <row r="100" ht="12">
      <c r="L100" s="18"/>
    </row>
    <row r="101" ht="12">
      <c r="L101" s="18"/>
    </row>
    <row r="102" ht="12">
      <c r="L102" s="18"/>
    </row>
    <row r="103" ht="12">
      <c r="L103" s="18"/>
    </row>
    <row r="104" ht="12">
      <c r="L104" s="18"/>
    </row>
    <row r="105" ht="12">
      <c r="L105" s="18"/>
    </row>
    <row r="106" ht="12">
      <c r="L106" s="18"/>
    </row>
    <row r="107" ht="12">
      <c r="L107" s="18"/>
    </row>
    <row r="108" ht="12">
      <c r="L108" s="18"/>
    </row>
    <row r="109" ht="12">
      <c r="L109" s="18"/>
    </row>
    <row r="110" ht="12">
      <c r="L110" s="18"/>
    </row>
    <row r="111" ht="12">
      <c r="L111" s="18"/>
    </row>
    <row r="112" ht="12">
      <c r="L112" s="18"/>
    </row>
    <row r="113" ht="12">
      <c r="L113" s="18"/>
    </row>
    <row r="114" ht="12">
      <c r="L114" s="18"/>
    </row>
    <row r="115" ht="12">
      <c r="L115" s="18"/>
    </row>
    <row r="116" ht="12">
      <c r="L116" s="18"/>
    </row>
    <row r="117" ht="12">
      <c r="L117" s="18"/>
    </row>
    <row r="118" ht="12">
      <c r="L118" s="18"/>
    </row>
    <row r="119" ht="12">
      <c r="L119" s="18"/>
    </row>
    <row r="120" ht="12">
      <c r="L120" s="18"/>
    </row>
    <row r="121" ht="12">
      <c r="L121" s="18"/>
    </row>
    <row r="122" ht="12">
      <c r="L122" s="18"/>
    </row>
    <row r="123" ht="12">
      <c r="L123" s="18"/>
    </row>
    <row r="124" ht="12">
      <c r="L124" s="18"/>
    </row>
    <row r="125" ht="12">
      <c r="L125" s="18"/>
    </row>
    <row r="126" ht="12">
      <c r="L126" s="18"/>
    </row>
    <row r="127" ht="12">
      <c r="L127" s="18"/>
    </row>
    <row r="128" ht="12">
      <c r="L128" s="18"/>
    </row>
    <row r="129" ht="12">
      <c r="L129" s="18"/>
    </row>
    <row r="130" ht="12">
      <c r="L130" s="18"/>
    </row>
    <row r="131" ht="12">
      <c r="L131" s="18"/>
    </row>
    <row r="132" ht="12">
      <c r="L132" s="18"/>
    </row>
    <row r="133" ht="12">
      <c r="L133" s="18"/>
    </row>
    <row r="134" ht="12">
      <c r="L134" s="18"/>
    </row>
    <row r="135" ht="12">
      <c r="L135" s="18"/>
    </row>
    <row r="136" ht="12">
      <c r="L136" s="18"/>
    </row>
    <row r="137" ht="12">
      <c r="L137" s="18"/>
    </row>
    <row r="138" ht="12">
      <c r="L138" s="18"/>
    </row>
    <row r="139" ht="12">
      <c r="L139" s="18"/>
    </row>
    <row r="140" ht="12">
      <c r="L140" s="18"/>
    </row>
    <row r="141" ht="12">
      <c r="L141" s="18"/>
    </row>
    <row r="142" ht="12">
      <c r="L142" s="18"/>
    </row>
    <row r="143" ht="12">
      <c r="L143" s="18"/>
    </row>
    <row r="144" ht="12">
      <c r="L144" s="18"/>
    </row>
    <row r="145" ht="12">
      <c r="L145" s="18"/>
    </row>
    <row r="146" ht="12">
      <c r="L146" s="18"/>
    </row>
    <row r="147" ht="12">
      <c r="L147" s="18"/>
    </row>
    <row r="148" ht="12">
      <c r="L148" s="18"/>
    </row>
    <row r="149" ht="12">
      <c r="L149" s="18"/>
    </row>
    <row r="150" ht="12">
      <c r="L150" s="18"/>
    </row>
    <row r="151" ht="12">
      <c r="L151" s="18"/>
    </row>
    <row r="152" ht="12">
      <c r="L152" s="18"/>
    </row>
    <row r="153" ht="12">
      <c r="L153" s="18"/>
    </row>
    <row r="154" ht="12">
      <c r="L154" s="18"/>
    </row>
    <row r="155" ht="12">
      <c r="L155" s="18"/>
    </row>
    <row r="156" ht="12">
      <c r="L156" s="18"/>
    </row>
    <row r="157" ht="12">
      <c r="L157" s="18"/>
    </row>
    <row r="158" ht="12">
      <c r="L158" s="18"/>
    </row>
    <row r="159" ht="12">
      <c r="L159" s="18"/>
    </row>
    <row r="160" ht="12">
      <c r="L160" s="18"/>
    </row>
    <row r="161" ht="12">
      <c r="L161" s="18"/>
    </row>
    <row r="162" ht="12">
      <c r="L162" s="18"/>
    </row>
    <row r="163" ht="12">
      <c r="L163" s="18"/>
    </row>
    <row r="164" ht="12">
      <c r="L164" s="18"/>
    </row>
    <row r="165" ht="12">
      <c r="L165" s="18"/>
    </row>
    <row r="166" ht="12">
      <c r="L166" s="18"/>
    </row>
    <row r="167" ht="12">
      <c r="L167" s="18"/>
    </row>
    <row r="168" ht="12">
      <c r="L168" s="18"/>
    </row>
    <row r="169" ht="12">
      <c r="L169" s="18"/>
    </row>
  </sheetData>
  <sheetProtection selectLockedCells="1" selectUnlockedCells="1"/>
  <mergeCells count="4">
    <mergeCell ref="C5:K5"/>
    <mergeCell ref="C4:K4"/>
    <mergeCell ref="C1:K1"/>
    <mergeCell ref="C2:K2"/>
  </mergeCells>
  <printOptions horizontalCentered="1"/>
  <pageMargins left="0.3937007874015748" right="0.3937007874015748" top="0.984251968503937" bottom="0.8661417322834646" header="0.5118110236220472" footer="0.5118110236220472"/>
  <pageSetup horizontalDpi="600" verticalDpi="600" orientation="landscape" scale="85"/>
  <headerFooter alignWithMargins="0">
    <oddHeader>&amp;L&amp;G&amp;C&amp;"Arial,Bold"MARKETING COST REPORT
&amp;A</oddHeader>
    <oddFooter>&amp;L&amp;8Telefilm Canada - Standard Cost Report Template - Marketing - Version 1.1 - April 2014&amp;R&amp;8Page &amp;P</oddFooter>
  </headerFooter>
  <ignoredErrors>
    <ignoredError sqref="A8 A9:A20 A28" numberStoredAsText="1"/>
  </ignoredError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72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0.8515625" defaultRowHeight="12.75"/>
  <cols>
    <col min="1" max="1" width="5.421875" style="24" customWidth="1"/>
    <col min="2" max="2" width="34.8515625" style="7" customWidth="1"/>
    <col min="3" max="11" width="11.8515625" style="11" customWidth="1"/>
    <col min="12" max="12" width="1.28515625" style="11" customWidth="1"/>
    <col min="13" max="13" width="11.8515625" style="7" customWidth="1"/>
    <col min="14" max="14" width="2.8515625" style="6" customWidth="1"/>
    <col min="15" max="15" width="5.421875" style="24" customWidth="1"/>
    <col min="16" max="16" width="34.00390625" style="7" customWidth="1"/>
    <col min="17" max="17" width="11.421875" style="7" customWidth="1"/>
    <col min="18" max="18" width="92.28125" style="7" customWidth="1"/>
    <col min="19" max="16384" width="10.8515625" style="7" customWidth="1"/>
  </cols>
  <sheetData>
    <row r="1" spans="1:18" s="3" customFormat="1" ht="12.75">
      <c r="A1" s="36"/>
      <c r="B1" s="2" t="s">
        <v>18</v>
      </c>
      <c r="C1" s="79">
        <f>Summary!C1</f>
        <v>0</v>
      </c>
      <c r="D1" s="79"/>
      <c r="E1" s="79"/>
      <c r="F1" s="79"/>
      <c r="G1" s="79"/>
      <c r="H1" s="79"/>
      <c r="I1" s="79"/>
      <c r="J1" s="79"/>
      <c r="K1" s="50"/>
      <c r="L1" s="9"/>
      <c r="M1" s="10"/>
      <c r="N1" s="4"/>
      <c r="O1" s="36"/>
      <c r="P1" s="2" t="s">
        <v>18</v>
      </c>
      <c r="Q1" s="79">
        <f>C1</f>
        <v>0</v>
      </c>
      <c r="R1" s="79"/>
    </row>
    <row r="2" spans="1:18" ht="12">
      <c r="A2" s="1"/>
      <c r="B2" s="5" t="s">
        <v>19</v>
      </c>
      <c r="C2" s="78">
        <f>Summary!C2</f>
        <v>0</v>
      </c>
      <c r="D2" s="78"/>
      <c r="E2" s="78"/>
      <c r="F2" s="78"/>
      <c r="G2" s="78"/>
      <c r="H2" s="78"/>
      <c r="I2" s="78"/>
      <c r="J2" s="78"/>
      <c r="K2" s="78"/>
      <c r="L2" s="9"/>
      <c r="M2" s="10"/>
      <c r="O2" s="1"/>
      <c r="P2" s="5" t="s">
        <v>19</v>
      </c>
      <c r="Q2" s="78">
        <f>C2</f>
        <v>0</v>
      </c>
      <c r="R2" s="78"/>
    </row>
    <row r="3" spans="1:18" ht="12">
      <c r="A3" s="1"/>
      <c r="B3" s="5"/>
      <c r="C3" s="8"/>
      <c r="D3" s="8"/>
      <c r="E3" s="8"/>
      <c r="F3" s="8"/>
      <c r="G3" s="8"/>
      <c r="H3" s="8"/>
      <c r="I3" s="9"/>
      <c r="J3" s="9"/>
      <c r="K3" s="9"/>
      <c r="L3" s="9"/>
      <c r="M3" s="10"/>
      <c r="O3" s="1"/>
      <c r="P3" s="5"/>
      <c r="Q3" s="8"/>
      <c r="R3" s="8"/>
    </row>
    <row r="4" spans="1:18" s="49" customFormat="1" ht="12">
      <c r="A4" s="1"/>
      <c r="B4" s="5" t="s">
        <v>17</v>
      </c>
      <c r="C4" s="78">
        <f>Summary!C4</f>
        <v>0</v>
      </c>
      <c r="D4" s="78"/>
      <c r="E4" s="78"/>
      <c r="F4" s="78"/>
      <c r="G4" s="78"/>
      <c r="H4" s="78"/>
      <c r="I4" s="78"/>
      <c r="J4" s="78"/>
      <c r="K4" s="78"/>
      <c r="L4" s="9"/>
      <c r="M4" s="10"/>
      <c r="N4" s="48"/>
      <c r="O4" s="1"/>
      <c r="P4" s="5" t="s">
        <v>17</v>
      </c>
      <c r="Q4" s="78">
        <f>C4</f>
        <v>0</v>
      </c>
      <c r="R4" s="78"/>
    </row>
    <row r="5" spans="1:16" ht="12">
      <c r="A5" s="1"/>
      <c r="B5" s="5"/>
      <c r="I5" s="9"/>
      <c r="J5" s="9"/>
      <c r="K5" s="9"/>
      <c r="L5" s="9"/>
      <c r="M5" s="10"/>
      <c r="O5" s="1"/>
      <c r="P5" s="5"/>
    </row>
    <row r="6" spans="1:18" ht="24">
      <c r="A6" s="12" t="s">
        <v>15</v>
      </c>
      <c r="B6" s="13" t="s">
        <v>16</v>
      </c>
      <c r="C6" s="37" t="s">
        <v>101</v>
      </c>
      <c r="D6" s="37" t="s">
        <v>102</v>
      </c>
      <c r="E6" s="37" t="s">
        <v>99</v>
      </c>
      <c r="F6" s="37" t="s">
        <v>103</v>
      </c>
      <c r="G6" s="37" t="s">
        <v>104</v>
      </c>
      <c r="H6" s="37" t="s">
        <v>98</v>
      </c>
      <c r="I6" s="14" t="s">
        <v>100</v>
      </c>
      <c r="J6" s="14" t="s">
        <v>97</v>
      </c>
      <c r="K6" s="14" t="s">
        <v>96</v>
      </c>
      <c r="L6" s="15"/>
      <c r="M6" s="37" t="s">
        <v>95</v>
      </c>
      <c r="O6" s="12" t="s">
        <v>15</v>
      </c>
      <c r="P6" s="13" t="s">
        <v>16</v>
      </c>
      <c r="Q6" s="14" t="str">
        <f>K6</f>
        <v>Variance
+ / ( - )</v>
      </c>
      <c r="R6" s="13" t="s">
        <v>108</v>
      </c>
    </row>
    <row r="7" spans="1:16" ht="12">
      <c r="A7" s="16"/>
      <c r="B7" s="17"/>
      <c r="J7" s="18"/>
      <c r="K7" s="18"/>
      <c r="L7" s="19"/>
      <c r="M7" s="11"/>
      <c r="O7" s="16"/>
      <c r="P7" s="17"/>
    </row>
    <row r="8" spans="1:16" ht="12">
      <c r="A8" s="16" t="s">
        <v>1</v>
      </c>
      <c r="B8" s="55" t="s">
        <v>119</v>
      </c>
      <c r="J8" s="18"/>
      <c r="K8" s="18"/>
      <c r="L8" s="19"/>
      <c r="M8" s="11"/>
      <c r="O8" s="17" t="str">
        <f>A8</f>
        <v>1.0</v>
      </c>
      <c r="P8" s="17" t="str">
        <f>B8</f>
        <v>CAMPAIGN CREATION - fees to creatives</v>
      </c>
    </row>
    <row r="9" spans="1:18" ht="12.75">
      <c r="A9" s="24" t="s">
        <v>2</v>
      </c>
      <c r="B9" s="59" t="s">
        <v>54</v>
      </c>
      <c r="C9" s="21"/>
      <c r="D9" s="21"/>
      <c r="E9" s="38">
        <f>SUM(C9:D9)</f>
        <v>0</v>
      </c>
      <c r="F9" s="21"/>
      <c r="G9" s="21"/>
      <c r="H9" s="38">
        <f>SUM(F9:G9)</f>
        <v>0</v>
      </c>
      <c r="I9" s="38">
        <f>H9+E9</f>
        <v>0</v>
      </c>
      <c r="J9" s="21"/>
      <c r="K9" s="38">
        <f>J9-I9</f>
        <v>0</v>
      </c>
      <c r="L9" s="23"/>
      <c r="M9" s="21"/>
      <c r="O9" s="20" t="str">
        <f>A9</f>
        <v>1.1</v>
      </c>
      <c r="P9" s="20" t="str">
        <f>B9</f>
        <v>Trailers</v>
      </c>
      <c r="Q9" s="38">
        <f>K9</f>
        <v>0</v>
      </c>
      <c r="R9" s="21"/>
    </row>
    <row r="10" spans="1:18" ht="12.75">
      <c r="A10" s="24" t="s">
        <v>130</v>
      </c>
      <c r="B10" s="59" t="s">
        <v>131</v>
      </c>
      <c r="C10" s="21"/>
      <c r="D10" s="21"/>
      <c r="E10" s="38">
        <f aca="true" t="shared" si="0" ref="E10:E16">SUM(C10:D10)</f>
        <v>0</v>
      </c>
      <c r="F10" s="21"/>
      <c r="G10" s="21"/>
      <c r="H10" s="38">
        <f aca="true" t="shared" si="1" ref="H10:H16">SUM(F10:G10)</f>
        <v>0</v>
      </c>
      <c r="I10" s="38">
        <f>H10+E10</f>
        <v>0</v>
      </c>
      <c r="J10" s="21"/>
      <c r="K10" s="38">
        <f aca="true" t="shared" si="2" ref="K10:K16">J10-I10</f>
        <v>0</v>
      </c>
      <c r="L10" s="19"/>
      <c r="M10" s="21"/>
      <c r="O10" s="20" t="str">
        <f aca="true" t="shared" si="3" ref="O10:O16">A10</f>
        <v>1.2</v>
      </c>
      <c r="P10" s="20" t="str">
        <f aca="true" t="shared" si="4" ref="P10:P16">B10</f>
        <v>Capsules, clips</v>
      </c>
      <c r="Q10" s="38">
        <f aca="true" t="shared" si="5" ref="Q10:Q16">K10</f>
        <v>0</v>
      </c>
      <c r="R10" s="21"/>
    </row>
    <row r="11" spans="1:18" ht="12.75">
      <c r="A11" s="24" t="s">
        <v>132</v>
      </c>
      <c r="B11" s="60" t="s">
        <v>133</v>
      </c>
      <c r="C11" s="21"/>
      <c r="D11" s="21"/>
      <c r="E11" s="38">
        <f t="shared" si="0"/>
        <v>0</v>
      </c>
      <c r="F11" s="21"/>
      <c r="G11" s="21"/>
      <c r="H11" s="38">
        <f t="shared" si="1"/>
        <v>0</v>
      </c>
      <c r="I11" s="38">
        <f aca="true" t="shared" si="6" ref="I11:I16">H11+E11</f>
        <v>0</v>
      </c>
      <c r="J11" s="21"/>
      <c r="K11" s="38">
        <f t="shared" si="2"/>
        <v>0</v>
      </c>
      <c r="L11" s="19"/>
      <c r="M11" s="21"/>
      <c r="O11" s="20" t="str">
        <f t="shared" si="3"/>
        <v>1.3</v>
      </c>
      <c r="P11" s="20" t="str">
        <f t="shared" si="4"/>
        <v>Publicity spots</v>
      </c>
      <c r="Q11" s="38">
        <f t="shared" si="5"/>
        <v>0</v>
      </c>
      <c r="R11" s="21"/>
    </row>
    <row r="12" spans="1:18" ht="12.75">
      <c r="A12" s="24" t="s">
        <v>134</v>
      </c>
      <c r="B12" s="59" t="s">
        <v>55</v>
      </c>
      <c r="C12" s="21"/>
      <c r="D12" s="21"/>
      <c r="E12" s="38">
        <f t="shared" si="0"/>
        <v>0</v>
      </c>
      <c r="F12" s="21"/>
      <c r="G12" s="21"/>
      <c r="H12" s="38">
        <f t="shared" si="1"/>
        <v>0</v>
      </c>
      <c r="I12" s="38">
        <f t="shared" si="6"/>
        <v>0</v>
      </c>
      <c r="J12" s="21"/>
      <c r="K12" s="38">
        <f t="shared" si="2"/>
        <v>0</v>
      </c>
      <c r="L12" s="19"/>
      <c r="M12" s="21"/>
      <c r="O12" s="20" t="str">
        <f t="shared" si="3"/>
        <v>1.4</v>
      </c>
      <c r="P12" s="20" t="str">
        <f t="shared" si="4"/>
        <v>Posters</v>
      </c>
      <c r="Q12" s="38">
        <f t="shared" si="5"/>
        <v>0</v>
      </c>
      <c r="R12" s="21"/>
    </row>
    <row r="13" spans="1:18" ht="12.75">
      <c r="A13" s="24" t="s">
        <v>135</v>
      </c>
      <c r="B13" s="59" t="s">
        <v>136</v>
      </c>
      <c r="C13" s="21"/>
      <c r="D13" s="21"/>
      <c r="E13" s="38">
        <f t="shared" si="0"/>
        <v>0</v>
      </c>
      <c r="F13" s="21"/>
      <c r="G13" s="21"/>
      <c r="H13" s="38">
        <f t="shared" si="1"/>
        <v>0</v>
      </c>
      <c r="I13" s="38">
        <f t="shared" si="6"/>
        <v>0</v>
      </c>
      <c r="J13" s="21"/>
      <c r="K13" s="38">
        <f t="shared" si="2"/>
        <v>0</v>
      </c>
      <c r="L13" s="19"/>
      <c r="M13" s="21"/>
      <c r="O13" s="20" t="str">
        <f t="shared" si="3"/>
        <v>1.5</v>
      </c>
      <c r="P13" s="20" t="str">
        <f t="shared" si="4"/>
        <v>Standee</v>
      </c>
      <c r="Q13" s="38">
        <f t="shared" si="5"/>
        <v>0</v>
      </c>
      <c r="R13" s="21"/>
    </row>
    <row r="14" spans="1:18" ht="12.75">
      <c r="A14" s="24" t="s">
        <v>137</v>
      </c>
      <c r="B14" s="59" t="s">
        <v>138</v>
      </c>
      <c r="C14" s="21"/>
      <c r="D14" s="21"/>
      <c r="E14" s="38">
        <f t="shared" si="0"/>
        <v>0</v>
      </c>
      <c r="F14" s="21"/>
      <c r="G14" s="21"/>
      <c r="H14" s="38">
        <f t="shared" si="1"/>
        <v>0</v>
      </c>
      <c r="I14" s="38">
        <f t="shared" si="6"/>
        <v>0</v>
      </c>
      <c r="J14" s="21"/>
      <c r="K14" s="38">
        <f t="shared" si="2"/>
        <v>0</v>
      </c>
      <c r="L14" s="19"/>
      <c r="M14" s="21"/>
      <c r="O14" s="20" t="str">
        <f t="shared" si="3"/>
        <v>1.6</v>
      </c>
      <c r="P14" s="20" t="str">
        <f t="shared" si="4"/>
        <v>Artwork - various format </v>
      </c>
      <c r="Q14" s="38">
        <f t="shared" si="5"/>
        <v>0</v>
      </c>
      <c r="R14" s="21"/>
    </row>
    <row r="15" spans="1:18" ht="12.75">
      <c r="A15" s="24" t="s">
        <v>139</v>
      </c>
      <c r="B15" s="59" t="s">
        <v>140</v>
      </c>
      <c r="C15" s="21"/>
      <c r="D15" s="21"/>
      <c r="E15" s="38">
        <f t="shared" si="0"/>
        <v>0</v>
      </c>
      <c r="F15" s="21"/>
      <c r="G15" s="21"/>
      <c r="H15" s="38">
        <f t="shared" si="1"/>
        <v>0</v>
      </c>
      <c r="I15" s="38">
        <f t="shared" si="6"/>
        <v>0</v>
      </c>
      <c r="J15" s="21"/>
      <c r="K15" s="38">
        <f t="shared" si="2"/>
        <v>0</v>
      </c>
      <c r="L15" s="19"/>
      <c r="M15" s="21"/>
      <c r="O15" s="20" t="str">
        <f t="shared" si="3"/>
        <v>1.7</v>
      </c>
      <c r="P15" s="20" t="str">
        <f t="shared" si="4"/>
        <v>Artwork - outdoor advertising</v>
      </c>
      <c r="Q15" s="38">
        <f t="shared" si="5"/>
        <v>0</v>
      </c>
      <c r="R15" s="21"/>
    </row>
    <row r="16" spans="1:18" ht="12.75">
      <c r="A16" s="24" t="s">
        <v>141</v>
      </c>
      <c r="B16" s="59" t="s">
        <v>142</v>
      </c>
      <c r="C16" s="21"/>
      <c r="D16" s="21"/>
      <c r="E16" s="38">
        <f t="shared" si="0"/>
        <v>0</v>
      </c>
      <c r="F16" s="21"/>
      <c r="G16" s="21"/>
      <c r="H16" s="38">
        <f t="shared" si="1"/>
        <v>0</v>
      </c>
      <c r="I16" s="38">
        <f t="shared" si="6"/>
        <v>0</v>
      </c>
      <c r="J16" s="21"/>
      <c r="K16" s="38">
        <f t="shared" si="2"/>
        <v>0</v>
      </c>
      <c r="L16" s="19"/>
      <c r="M16" s="21"/>
      <c r="O16" s="20" t="str">
        <f t="shared" si="3"/>
        <v>1.8</v>
      </c>
      <c r="P16" s="20" t="str">
        <f t="shared" si="4"/>
        <v>Other (specify) :</v>
      </c>
      <c r="Q16" s="38">
        <f t="shared" si="5"/>
        <v>0</v>
      </c>
      <c r="R16" s="21"/>
    </row>
    <row r="17" spans="2:18" ht="12">
      <c r="B17" s="56" t="s">
        <v>22</v>
      </c>
      <c r="C17" s="26">
        <f>SUM(C9:C16)</f>
        <v>0</v>
      </c>
      <c r="D17" s="26">
        <f aca="true" t="shared" si="7" ref="D17:K17">SUM(D9:D16)</f>
        <v>0</v>
      </c>
      <c r="E17" s="26">
        <f t="shared" si="7"/>
        <v>0</v>
      </c>
      <c r="F17" s="26">
        <f t="shared" si="7"/>
        <v>0</v>
      </c>
      <c r="G17" s="26">
        <f t="shared" si="7"/>
        <v>0</v>
      </c>
      <c r="H17" s="26">
        <f t="shared" si="7"/>
        <v>0</v>
      </c>
      <c r="I17" s="26">
        <f t="shared" si="7"/>
        <v>0</v>
      </c>
      <c r="J17" s="26">
        <f t="shared" si="7"/>
        <v>0</v>
      </c>
      <c r="K17" s="26">
        <f t="shared" si="7"/>
        <v>0</v>
      </c>
      <c r="L17" s="9"/>
      <c r="M17" s="26">
        <f>SUM(M9:M16)</f>
        <v>0</v>
      </c>
      <c r="O17" s="58"/>
      <c r="P17" s="61" t="str">
        <f>B17</f>
        <v>Total Campaign Creation</v>
      </c>
      <c r="Q17" s="38">
        <f>K17</f>
        <v>0</v>
      </c>
      <c r="R17" s="21"/>
    </row>
    <row r="18" spans="2:13" ht="12">
      <c r="B18" s="49"/>
      <c r="E18" s="8"/>
      <c r="H18" s="8"/>
      <c r="I18" s="8"/>
      <c r="K18" s="8"/>
      <c r="L18" s="19"/>
      <c r="M18" s="11"/>
    </row>
    <row r="19" spans="1:16" ht="12">
      <c r="A19" s="16" t="s">
        <v>6</v>
      </c>
      <c r="B19" s="55" t="s">
        <v>23</v>
      </c>
      <c r="E19" s="8"/>
      <c r="H19" s="8"/>
      <c r="I19" s="8"/>
      <c r="K19" s="8"/>
      <c r="L19" s="19"/>
      <c r="M19" s="11"/>
      <c r="O19" s="17" t="str">
        <f>A19</f>
        <v>2.0</v>
      </c>
      <c r="P19" s="17" t="str">
        <f>B19</f>
        <v>ONLINE MARKETING</v>
      </c>
    </row>
    <row r="20" spans="1:18" ht="12.75">
      <c r="A20" s="27" t="s">
        <v>3</v>
      </c>
      <c r="B20" s="59" t="s">
        <v>43</v>
      </c>
      <c r="C20" s="21"/>
      <c r="D20" s="21"/>
      <c r="E20" s="38">
        <f aca="true" t="shared" si="8" ref="E20:E25">SUM(C20:D20)</f>
        <v>0</v>
      </c>
      <c r="F20" s="21"/>
      <c r="G20" s="21"/>
      <c r="H20" s="38">
        <f aca="true" t="shared" si="9" ref="H20:H25">SUM(F20:G20)</f>
        <v>0</v>
      </c>
      <c r="I20" s="38">
        <f aca="true" t="shared" si="10" ref="I20:I25">H20+E20</f>
        <v>0</v>
      </c>
      <c r="J20" s="21"/>
      <c r="K20" s="38">
        <f aca="true" t="shared" si="11" ref="K20:K25">J20-I20</f>
        <v>0</v>
      </c>
      <c r="L20" s="23"/>
      <c r="M20" s="21"/>
      <c r="O20" s="20" t="str">
        <f aca="true" t="shared" si="12" ref="O20:O26">A20</f>
        <v>2.1</v>
      </c>
      <c r="P20" s="59" t="str">
        <f>B20</f>
        <v>Web Technology Specialist</v>
      </c>
      <c r="Q20" s="38">
        <f aca="true" t="shared" si="13" ref="Q20:Q27">K20</f>
        <v>0</v>
      </c>
      <c r="R20" s="21"/>
    </row>
    <row r="21" spans="1:18" ht="12.75">
      <c r="A21" s="27" t="s">
        <v>7</v>
      </c>
      <c r="B21" s="3" t="s">
        <v>44</v>
      </c>
      <c r="C21" s="21"/>
      <c r="D21" s="21"/>
      <c r="E21" s="38">
        <f t="shared" si="8"/>
        <v>0</v>
      </c>
      <c r="F21" s="21"/>
      <c r="G21" s="21"/>
      <c r="H21" s="38">
        <f t="shared" si="9"/>
        <v>0</v>
      </c>
      <c r="I21" s="38">
        <f t="shared" si="10"/>
        <v>0</v>
      </c>
      <c r="J21" s="21"/>
      <c r="K21" s="38">
        <f t="shared" si="11"/>
        <v>0</v>
      </c>
      <c r="L21" s="23"/>
      <c r="M21" s="21"/>
      <c r="O21" s="20" t="str">
        <f t="shared" si="12"/>
        <v>2.2</v>
      </c>
      <c r="P21" s="59" t="str">
        <f aca="true" t="shared" si="14" ref="P21:P26">B21</f>
        <v>Online Marketing</v>
      </c>
      <c r="Q21" s="38">
        <f t="shared" si="13"/>
        <v>0</v>
      </c>
      <c r="R21" s="21"/>
    </row>
    <row r="22" spans="1:18" ht="12.75">
      <c r="A22" s="27" t="s">
        <v>8</v>
      </c>
      <c r="B22" s="59" t="s">
        <v>47</v>
      </c>
      <c r="C22" s="21"/>
      <c r="D22" s="21"/>
      <c r="E22" s="38">
        <f t="shared" si="8"/>
        <v>0</v>
      </c>
      <c r="F22" s="21"/>
      <c r="G22" s="21"/>
      <c r="H22" s="38">
        <f t="shared" si="9"/>
        <v>0</v>
      </c>
      <c r="I22" s="38">
        <f t="shared" si="10"/>
        <v>0</v>
      </c>
      <c r="J22" s="21"/>
      <c r="K22" s="38">
        <f t="shared" si="11"/>
        <v>0</v>
      </c>
      <c r="L22" s="23"/>
      <c r="M22" s="21"/>
      <c r="O22" s="20" t="str">
        <f t="shared" si="12"/>
        <v>2.3</v>
      </c>
      <c r="P22" s="59" t="str">
        <f t="shared" si="14"/>
        <v>Search Engine Optimization</v>
      </c>
      <c r="Q22" s="38">
        <f t="shared" si="13"/>
        <v>0</v>
      </c>
      <c r="R22" s="21"/>
    </row>
    <row r="23" spans="1:18" ht="12.75">
      <c r="A23" s="27" t="s">
        <v>21</v>
      </c>
      <c r="B23" s="59" t="s">
        <v>48</v>
      </c>
      <c r="C23" s="21"/>
      <c r="D23" s="21"/>
      <c r="E23" s="38">
        <f t="shared" si="8"/>
        <v>0</v>
      </c>
      <c r="F23" s="21"/>
      <c r="G23" s="21"/>
      <c r="H23" s="38">
        <f t="shared" si="9"/>
        <v>0</v>
      </c>
      <c r="I23" s="38">
        <f t="shared" si="10"/>
        <v>0</v>
      </c>
      <c r="J23" s="21"/>
      <c r="K23" s="38">
        <f t="shared" si="11"/>
        <v>0</v>
      </c>
      <c r="L23" s="23"/>
      <c r="M23" s="21"/>
      <c r="O23" s="20" t="str">
        <f t="shared" si="12"/>
        <v>2.4</v>
      </c>
      <c r="P23" s="59" t="str">
        <f t="shared" si="14"/>
        <v>Enriched Content Website Launch</v>
      </c>
      <c r="Q23" s="38">
        <f t="shared" si="13"/>
        <v>0</v>
      </c>
      <c r="R23" s="21"/>
    </row>
    <row r="24" spans="1:18" ht="12.75">
      <c r="A24" s="27" t="s">
        <v>45</v>
      </c>
      <c r="B24" s="59" t="s">
        <v>144</v>
      </c>
      <c r="C24" s="21"/>
      <c r="D24" s="21"/>
      <c r="E24" s="38">
        <f t="shared" si="8"/>
        <v>0</v>
      </c>
      <c r="F24" s="21"/>
      <c r="G24" s="21"/>
      <c r="H24" s="38">
        <f t="shared" si="9"/>
        <v>0</v>
      </c>
      <c r="I24" s="38">
        <f t="shared" si="10"/>
        <v>0</v>
      </c>
      <c r="J24" s="21"/>
      <c r="K24" s="38">
        <f t="shared" si="11"/>
        <v>0</v>
      </c>
      <c r="L24" s="23"/>
      <c r="M24" s="21"/>
      <c r="O24" s="20" t="str">
        <f t="shared" si="12"/>
        <v>2.5</v>
      </c>
      <c r="P24" s="59" t="str">
        <f t="shared" si="14"/>
        <v>Website development </v>
      </c>
      <c r="Q24" s="38">
        <f t="shared" si="13"/>
        <v>0</v>
      </c>
      <c r="R24" s="21"/>
    </row>
    <row r="25" spans="1:18" ht="12.75">
      <c r="A25" s="27" t="s">
        <v>46</v>
      </c>
      <c r="B25" s="59" t="s">
        <v>94</v>
      </c>
      <c r="C25" s="21"/>
      <c r="D25" s="21"/>
      <c r="E25" s="38">
        <f t="shared" si="8"/>
        <v>0</v>
      </c>
      <c r="F25" s="21"/>
      <c r="G25" s="21"/>
      <c r="H25" s="38">
        <f t="shared" si="9"/>
        <v>0</v>
      </c>
      <c r="I25" s="38">
        <f t="shared" si="10"/>
        <v>0</v>
      </c>
      <c r="J25" s="21"/>
      <c r="K25" s="38">
        <f t="shared" si="11"/>
        <v>0</v>
      </c>
      <c r="L25" s="23"/>
      <c r="M25" s="21"/>
      <c r="O25" s="20" t="str">
        <f t="shared" si="12"/>
        <v>2.6</v>
      </c>
      <c r="P25" s="59" t="str">
        <f t="shared" si="14"/>
        <v>Webmaster / Community Manager</v>
      </c>
      <c r="Q25" s="38">
        <f t="shared" si="13"/>
        <v>0</v>
      </c>
      <c r="R25" s="21"/>
    </row>
    <row r="26" spans="1:18" ht="12.75">
      <c r="A26" s="27" t="s">
        <v>143</v>
      </c>
      <c r="B26" s="59" t="s">
        <v>142</v>
      </c>
      <c r="C26" s="21"/>
      <c r="D26" s="21"/>
      <c r="E26" s="38">
        <f>SUM(C26:D26)</f>
        <v>0</v>
      </c>
      <c r="F26" s="21"/>
      <c r="G26" s="21"/>
      <c r="H26" s="38">
        <f>SUM(F26:G26)</f>
        <v>0</v>
      </c>
      <c r="I26" s="38">
        <f>H26+E26</f>
        <v>0</v>
      </c>
      <c r="J26" s="21"/>
      <c r="K26" s="38">
        <f>J26-I26</f>
        <v>0</v>
      </c>
      <c r="L26" s="19"/>
      <c r="M26" s="21"/>
      <c r="O26" s="20" t="str">
        <f t="shared" si="12"/>
        <v>2.7</v>
      </c>
      <c r="P26" s="59" t="str">
        <f t="shared" si="14"/>
        <v>Other (specify) :</v>
      </c>
      <c r="Q26" s="38">
        <f t="shared" si="13"/>
        <v>0</v>
      </c>
      <c r="R26" s="21"/>
    </row>
    <row r="27" spans="2:18" ht="12">
      <c r="B27" s="56" t="s">
        <v>24</v>
      </c>
      <c r="C27" s="26">
        <f>SUM(C20:C26)</f>
        <v>0</v>
      </c>
      <c r="D27" s="26">
        <f aca="true" t="shared" si="15" ref="D27:K27">SUM(D20:D26)</f>
        <v>0</v>
      </c>
      <c r="E27" s="26">
        <f t="shared" si="15"/>
        <v>0</v>
      </c>
      <c r="F27" s="26">
        <f t="shared" si="15"/>
        <v>0</v>
      </c>
      <c r="G27" s="26">
        <f t="shared" si="15"/>
        <v>0</v>
      </c>
      <c r="H27" s="26">
        <f t="shared" si="15"/>
        <v>0</v>
      </c>
      <c r="I27" s="26">
        <f t="shared" si="15"/>
        <v>0</v>
      </c>
      <c r="J27" s="26">
        <f t="shared" si="15"/>
        <v>0</v>
      </c>
      <c r="K27" s="26">
        <f t="shared" si="15"/>
        <v>0</v>
      </c>
      <c r="L27" s="9"/>
      <c r="M27" s="26">
        <f>SUM(M20:M26)</f>
        <v>0</v>
      </c>
      <c r="P27" s="25" t="str">
        <f>B27</f>
        <v>Total Online Marketing</v>
      </c>
      <c r="Q27" s="38">
        <f t="shared" si="13"/>
        <v>0</v>
      </c>
      <c r="R27" s="21"/>
    </row>
    <row r="28" spans="2:13" ht="12">
      <c r="B28" s="49"/>
      <c r="E28" s="8"/>
      <c r="H28" s="8"/>
      <c r="I28" s="8"/>
      <c r="K28" s="8"/>
      <c r="L28" s="19"/>
      <c r="M28" s="11"/>
    </row>
    <row r="29" spans="1:16" ht="12">
      <c r="A29" s="16" t="s">
        <v>9</v>
      </c>
      <c r="B29" s="55" t="s">
        <v>34</v>
      </c>
      <c r="E29" s="8"/>
      <c r="H29" s="8"/>
      <c r="I29" s="8"/>
      <c r="K29" s="8"/>
      <c r="L29" s="19"/>
      <c r="M29" s="11"/>
      <c r="O29" s="17" t="str">
        <f aca="true" t="shared" si="16" ref="O29:P33">A29</f>
        <v>3.0</v>
      </c>
      <c r="P29" s="17" t="str">
        <f t="shared" si="16"/>
        <v>TEST MARKETING</v>
      </c>
    </row>
    <row r="30" spans="1:18" ht="12">
      <c r="A30" s="27" t="s">
        <v>4</v>
      </c>
      <c r="B30" s="54" t="s">
        <v>49</v>
      </c>
      <c r="C30" s="21"/>
      <c r="D30" s="21"/>
      <c r="E30" s="38">
        <f>SUM(C30:D30)</f>
        <v>0</v>
      </c>
      <c r="F30" s="21"/>
      <c r="G30" s="21"/>
      <c r="H30" s="38">
        <f>SUM(F30:G30)</f>
        <v>0</v>
      </c>
      <c r="I30" s="38">
        <f>H30+E30</f>
        <v>0</v>
      </c>
      <c r="J30" s="21"/>
      <c r="K30" s="38">
        <f>J30-I30</f>
        <v>0</v>
      </c>
      <c r="L30" s="23"/>
      <c r="M30" s="21"/>
      <c r="O30" s="20" t="str">
        <f t="shared" si="16"/>
        <v>3.1</v>
      </c>
      <c r="P30" s="20" t="str">
        <f t="shared" si="16"/>
        <v>Audience Research</v>
      </c>
      <c r="Q30" s="38">
        <f>K30</f>
        <v>0</v>
      </c>
      <c r="R30" s="21"/>
    </row>
    <row r="31" spans="1:18" ht="12">
      <c r="A31" s="27" t="s">
        <v>10</v>
      </c>
      <c r="B31" s="54" t="s">
        <v>50</v>
      </c>
      <c r="C31" s="21"/>
      <c r="D31" s="21"/>
      <c r="E31" s="38">
        <f>SUM(C31:D31)</f>
        <v>0</v>
      </c>
      <c r="F31" s="21"/>
      <c r="G31" s="21"/>
      <c r="H31" s="38">
        <f>SUM(F31:G31)</f>
        <v>0</v>
      </c>
      <c r="I31" s="38">
        <f>H31+E31</f>
        <v>0</v>
      </c>
      <c r="J31" s="21"/>
      <c r="K31" s="38">
        <f>J31-I31</f>
        <v>0</v>
      </c>
      <c r="L31" s="23"/>
      <c r="M31" s="21"/>
      <c r="O31" s="20" t="str">
        <f t="shared" si="16"/>
        <v>3.2</v>
      </c>
      <c r="P31" s="20" t="str">
        <f t="shared" si="16"/>
        <v>Test Screening</v>
      </c>
      <c r="Q31" s="38">
        <f>K31</f>
        <v>0</v>
      </c>
      <c r="R31" s="21"/>
    </row>
    <row r="32" spans="1:18" ht="12">
      <c r="A32" s="27" t="s">
        <v>11</v>
      </c>
      <c r="B32" s="54" t="s">
        <v>51</v>
      </c>
      <c r="C32" s="21"/>
      <c r="D32" s="21"/>
      <c r="E32" s="38">
        <f>SUM(C32:D32)</f>
        <v>0</v>
      </c>
      <c r="F32" s="21"/>
      <c r="G32" s="21"/>
      <c r="H32" s="38">
        <f>SUM(F32:G32)</f>
        <v>0</v>
      </c>
      <c r="I32" s="38">
        <f>H32+E32</f>
        <v>0</v>
      </c>
      <c r="J32" s="21"/>
      <c r="K32" s="38">
        <f>J32-I32</f>
        <v>0</v>
      </c>
      <c r="L32" s="23"/>
      <c r="M32" s="21"/>
      <c r="O32" s="20" t="str">
        <f t="shared" si="16"/>
        <v>3.3</v>
      </c>
      <c r="P32" s="20" t="str">
        <f t="shared" si="16"/>
        <v>Theatre Rental</v>
      </c>
      <c r="Q32" s="38">
        <f>K32</f>
        <v>0</v>
      </c>
      <c r="R32" s="21"/>
    </row>
    <row r="33" spans="1:18" ht="12.75">
      <c r="A33" s="27" t="s">
        <v>0</v>
      </c>
      <c r="B33" s="59" t="s">
        <v>142</v>
      </c>
      <c r="C33" s="21"/>
      <c r="D33" s="21"/>
      <c r="E33" s="38">
        <f>SUM(C33:D33)</f>
        <v>0</v>
      </c>
      <c r="F33" s="21"/>
      <c r="G33" s="21"/>
      <c r="H33" s="38">
        <f>SUM(F33:G33)</f>
        <v>0</v>
      </c>
      <c r="I33" s="38">
        <f>H33+E33</f>
        <v>0</v>
      </c>
      <c r="J33" s="21"/>
      <c r="K33" s="38">
        <f>J33-I33</f>
        <v>0</v>
      </c>
      <c r="L33" s="23"/>
      <c r="M33" s="21"/>
      <c r="O33" s="20" t="str">
        <f t="shared" si="16"/>
        <v>3.4</v>
      </c>
      <c r="P33" s="20" t="str">
        <f t="shared" si="16"/>
        <v>Other (specify) :</v>
      </c>
      <c r="Q33" s="38">
        <f>K33</f>
        <v>0</v>
      </c>
      <c r="R33" s="21"/>
    </row>
    <row r="34" spans="2:18" ht="12">
      <c r="B34" s="56" t="s">
        <v>35</v>
      </c>
      <c r="C34" s="26">
        <f>SUM(C30:C33)</f>
        <v>0</v>
      </c>
      <c r="D34" s="26">
        <f aca="true" t="shared" si="17" ref="D34:K34">SUM(D30:D33)</f>
        <v>0</v>
      </c>
      <c r="E34" s="26">
        <f t="shared" si="17"/>
        <v>0</v>
      </c>
      <c r="F34" s="26">
        <f t="shared" si="17"/>
        <v>0</v>
      </c>
      <c r="G34" s="26">
        <f t="shared" si="17"/>
        <v>0</v>
      </c>
      <c r="H34" s="26">
        <f t="shared" si="17"/>
        <v>0</v>
      </c>
      <c r="I34" s="26">
        <f t="shared" si="17"/>
        <v>0</v>
      </c>
      <c r="J34" s="26">
        <f t="shared" si="17"/>
        <v>0</v>
      </c>
      <c r="K34" s="26">
        <f t="shared" si="17"/>
        <v>0</v>
      </c>
      <c r="L34" s="9"/>
      <c r="M34" s="26">
        <f>SUM(M30:M33)</f>
        <v>0</v>
      </c>
      <c r="P34" s="25" t="str">
        <f>B34</f>
        <v>Total Test Marketing</v>
      </c>
      <c r="Q34" s="38">
        <f>K34</f>
        <v>0</v>
      </c>
      <c r="R34" s="21"/>
    </row>
    <row r="35" spans="2:13" ht="12">
      <c r="B35" s="49"/>
      <c r="E35" s="8"/>
      <c r="H35" s="8"/>
      <c r="I35" s="8"/>
      <c r="K35" s="8"/>
      <c r="L35" s="19"/>
      <c r="M35" s="11"/>
    </row>
    <row r="36" spans="1:16" ht="12">
      <c r="A36" s="16" t="s">
        <v>12</v>
      </c>
      <c r="B36" s="55" t="s">
        <v>120</v>
      </c>
      <c r="E36" s="8"/>
      <c r="H36" s="8"/>
      <c r="I36" s="8"/>
      <c r="K36" s="8"/>
      <c r="L36" s="19"/>
      <c r="M36" s="11"/>
      <c r="O36" s="17" t="str">
        <f aca="true" t="shared" si="18" ref="O36:P46">A36</f>
        <v>4.0</v>
      </c>
      <c r="P36" s="17" t="str">
        <f t="shared" si="18"/>
        <v>LABORATORY AND PRINTING COSTS</v>
      </c>
    </row>
    <row r="37" spans="1:18" ht="12.75">
      <c r="A37" s="27" t="s">
        <v>5</v>
      </c>
      <c r="B37" s="62" t="s">
        <v>151</v>
      </c>
      <c r="C37" s="21"/>
      <c r="D37" s="21"/>
      <c r="E37" s="38">
        <f>SUM(C37:D37)</f>
        <v>0</v>
      </c>
      <c r="F37" s="21"/>
      <c r="G37" s="21"/>
      <c r="H37" s="38">
        <f>SUM(F37:G37)</f>
        <v>0</v>
      </c>
      <c r="I37" s="38">
        <f>H37+E37</f>
        <v>0</v>
      </c>
      <c r="J37" s="21"/>
      <c r="K37" s="38">
        <f>J37-I37</f>
        <v>0</v>
      </c>
      <c r="L37" s="23"/>
      <c r="M37" s="21"/>
      <c r="O37" s="20" t="str">
        <f t="shared" si="18"/>
        <v>4.1</v>
      </c>
      <c r="P37" s="20" t="str">
        <f t="shared" si="18"/>
        <v>Feature film prints</v>
      </c>
      <c r="Q37" s="38">
        <f>K37</f>
        <v>0</v>
      </c>
      <c r="R37" s="21"/>
    </row>
    <row r="38" spans="1:18" ht="12.75">
      <c r="A38" s="27" t="s">
        <v>13</v>
      </c>
      <c r="B38" s="62" t="s">
        <v>152</v>
      </c>
      <c r="C38" s="21"/>
      <c r="D38" s="21"/>
      <c r="E38" s="38">
        <f>SUM(C38:D38)</f>
        <v>0</v>
      </c>
      <c r="F38" s="21"/>
      <c r="G38" s="21"/>
      <c r="H38" s="38">
        <f>SUM(F38:G38)</f>
        <v>0</v>
      </c>
      <c r="I38" s="38">
        <f>H38+E38</f>
        <v>0</v>
      </c>
      <c r="J38" s="21"/>
      <c r="K38" s="38">
        <f>J38-I38</f>
        <v>0</v>
      </c>
      <c r="L38" s="23"/>
      <c r="M38" s="21"/>
      <c r="O38" s="20" t="str">
        <f t="shared" si="18"/>
        <v>4.2</v>
      </c>
      <c r="P38" s="20" t="str">
        <f t="shared" si="18"/>
        <v>Trailer prints</v>
      </c>
      <c r="Q38" s="38">
        <f>K38</f>
        <v>0</v>
      </c>
      <c r="R38" s="21"/>
    </row>
    <row r="39" spans="1:18" ht="38.25">
      <c r="A39" s="27" t="s">
        <v>14</v>
      </c>
      <c r="B39" s="60" t="s">
        <v>153</v>
      </c>
      <c r="C39" s="21"/>
      <c r="D39" s="21"/>
      <c r="E39" s="38">
        <f>SUM(C39:D39)</f>
        <v>0</v>
      </c>
      <c r="F39" s="21"/>
      <c r="G39" s="21"/>
      <c r="H39" s="38">
        <f>SUM(F39:G39)</f>
        <v>0</v>
      </c>
      <c r="I39" s="38">
        <f>H39+E39</f>
        <v>0</v>
      </c>
      <c r="J39" s="21"/>
      <c r="K39" s="38">
        <f>J39-I39</f>
        <v>0</v>
      </c>
      <c r="L39" s="23"/>
      <c r="M39" s="21"/>
      <c r="O39" s="20" t="str">
        <f t="shared" si="18"/>
        <v>4.3</v>
      </c>
      <c r="P39" s="60" t="str">
        <f t="shared" si="18"/>
        <v>DCP   
Unit cost : ______        
Quantity : ______</v>
      </c>
      <c r="Q39" s="38">
        <f>K39</f>
        <v>0</v>
      </c>
      <c r="R39" s="21"/>
    </row>
    <row r="40" spans="1:18" ht="38.25">
      <c r="A40" s="27" t="s">
        <v>53</v>
      </c>
      <c r="B40" s="60" t="s">
        <v>154</v>
      </c>
      <c r="C40" s="21"/>
      <c r="D40" s="21"/>
      <c r="E40" s="38">
        <f>SUM(C40:D40)</f>
        <v>0</v>
      </c>
      <c r="F40" s="21"/>
      <c r="G40" s="21"/>
      <c r="H40" s="38">
        <f>SUM(F40:G40)</f>
        <v>0</v>
      </c>
      <c r="I40" s="38">
        <f>H40+E40</f>
        <v>0</v>
      </c>
      <c r="J40" s="21"/>
      <c r="K40" s="38">
        <f>J40-I40</f>
        <v>0</v>
      </c>
      <c r="L40" s="23"/>
      <c r="M40" s="21"/>
      <c r="O40" s="20" t="str">
        <f t="shared" si="18"/>
        <v>4.4</v>
      </c>
      <c r="P40" s="60" t="str">
        <f t="shared" si="18"/>
        <v>VPF   
Unit cost : ______     
Quantity : ______</v>
      </c>
      <c r="Q40" s="38">
        <f>K40</f>
        <v>0</v>
      </c>
      <c r="R40" s="21"/>
    </row>
    <row r="41" spans="1:18" ht="38.25">
      <c r="A41" s="27" t="s">
        <v>145</v>
      </c>
      <c r="B41" s="63" t="s">
        <v>155</v>
      </c>
      <c r="C41" s="21"/>
      <c r="D41" s="21"/>
      <c r="E41" s="38">
        <f aca="true" t="shared" si="19" ref="E41:E46">SUM(C41:D41)</f>
        <v>0</v>
      </c>
      <c r="F41" s="21"/>
      <c r="G41" s="21"/>
      <c r="H41" s="38">
        <f aca="true" t="shared" si="20" ref="H41:H46">SUM(F41:G41)</f>
        <v>0</v>
      </c>
      <c r="I41" s="38">
        <f aca="true" t="shared" si="21" ref="I41:I46">H41+E41</f>
        <v>0</v>
      </c>
      <c r="J41" s="21"/>
      <c r="K41" s="38">
        <f aca="true" t="shared" si="22" ref="K41:K46">J41-I41</f>
        <v>0</v>
      </c>
      <c r="L41" s="19"/>
      <c r="M41" s="21"/>
      <c r="O41" s="20" t="str">
        <f t="shared" si="18"/>
        <v>4.5</v>
      </c>
      <c r="P41" s="63" t="str">
        <f t="shared" si="18"/>
        <v>KDM                                                           Unit cost : ______                                          Quantity : ______</v>
      </c>
      <c r="Q41" s="38">
        <f aca="true" t="shared" si="23" ref="Q41:Q46">K41</f>
        <v>0</v>
      </c>
      <c r="R41" s="21"/>
    </row>
    <row r="42" spans="1:18" ht="12.75">
      <c r="A42" s="27" t="s">
        <v>146</v>
      </c>
      <c r="B42" s="59" t="s">
        <v>156</v>
      </c>
      <c r="C42" s="21"/>
      <c r="D42" s="21"/>
      <c r="E42" s="38">
        <f t="shared" si="19"/>
        <v>0</v>
      </c>
      <c r="F42" s="21"/>
      <c r="G42" s="21"/>
      <c r="H42" s="38">
        <f t="shared" si="20"/>
        <v>0</v>
      </c>
      <c r="I42" s="38">
        <f t="shared" si="21"/>
        <v>0</v>
      </c>
      <c r="J42" s="21"/>
      <c r="K42" s="38">
        <f t="shared" si="22"/>
        <v>0</v>
      </c>
      <c r="L42" s="19"/>
      <c r="M42" s="21"/>
      <c r="O42" s="20" t="str">
        <f t="shared" si="18"/>
        <v>4.6</v>
      </c>
      <c r="P42" s="20" t="str">
        <f t="shared" si="18"/>
        <v>Screeners</v>
      </c>
      <c r="Q42" s="38">
        <f t="shared" si="23"/>
        <v>0</v>
      </c>
      <c r="R42" s="21"/>
    </row>
    <row r="43" spans="1:18" ht="12.75">
      <c r="A43" s="27" t="s">
        <v>147</v>
      </c>
      <c r="B43" s="59" t="s">
        <v>157</v>
      </c>
      <c r="C43" s="21"/>
      <c r="D43" s="21"/>
      <c r="E43" s="38">
        <f t="shared" si="19"/>
        <v>0</v>
      </c>
      <c r="F43" s="21"/>
      <c r="G43" s="21"/>
      <c r="H43" s="38">
        <f t="shared" si="20"/>
        <v>0</v>
      </c>
      <c r="I43" s="38">
        <f t="shared" si="21"/>
        <v>0</v>
      </c>
      <c r="J43" s="21"/>
      <c r="K43" s="38">
        <f t="shared" si="22"/>
        <v>0</v>
      </c>
      <c r="L43" s="19"/>
      <c r="M43" s="21"/>
      <c r="O43" s="20" t="str">
        <f t="shared" si="18"/>
        <v>4.7</v>
      </c>
      <c r="P43" s="20" t="str">
        <f t="shared" si="18"/>
        <v>Clips and TV spots</v>
      </c>
      <c r="Q43" s="38">
        <f t="shared" si="23"/>
        <v>0</v>
      </c>
      <c r="R43" s="21"/>
    </row>
    <row r="44" spans="1:18" ht="12.75">
      <c r="A44" s="27" t="s">
        <v>148</v>
      </c>
      <c r="B44" s="59" t="s">
        <v>158</v>
      </c>
      <c r="C44" s="21"/>
      <c r="D44" s="21"/>
      <c r="E44" s="38">
        <f t="shared" si="19"/>
        <v>0</v>
      </c>
      <c r="F44" s="21"/>
      <c r="G44" s="21"/>
      <c r="H44" s="38">
        <f t="shared" si="20"/>
        <v>0</v>
      </c>
      <c r="I44" s="38">
        <f t="shared" si="21"/>
        <v>0</v>
      </c>
      <c r="J44" s="21"/>
      <c r="K44" s="38">
        <f t="shared" si="22"/>
        <v>0</v>
      </c>
      <c r="L44" s="19"/>
      <c r="M44" s="21"/>
      <c r="O44" s="20" t="str">
        <f t="shared" si="18"/>
        <v>4.8</v>
      </c>
      <c r="P44" s="20" t="str">
        <f t="shared" si="18"/>
        <v>Poster prints</v>
      </c>
      <c r="Q44" s="38">
        <f t="shared" si="23"/>
        <v>0</v>
      </c>
      <c r="R44" s="21"/>
    </row>
    <row r="45" spans="1:18" ht="12.75">
      <c r="A45" s="27" t="s">
        <v>149</v>
      </c>
      <c r="B45" s="59" t="s">
        <v>159</v>
      </c>
      <c r="C45" s="21"/>
      <c r="D45" s="21"/>
      <c r="E45" s="38">
        <f t="shared" si="19"/>
        <v>0</v>
      </c>
      <c r="F45" s="21"/>
      <c r="G45" s="21"/>
      <c r="H45" s="38">
        <f t="shared" si="20"/>
        <v>0</v>
      </c>
      <c r="I45" s="38">
        <f t="shared" si="21"/>
        <v>0</v>
      </c>
      <c r="J45" s="21"/>
      <c r="K45" s="38">
        <f t="shared" si="22"/>
        <v>0</v>
      </c>
      <c r="L45" s="19"/>
      <c r="M45" s="21"/>
      <c r="O45" s="20" t="str">
        <f t="shared" si="18"/>
        <v>4.9</v>
      </c>
      <c r="P45" s="20" t="str">
        <f t="shared" si="18"/>
        <v>Standees, billboards</v>
      </c>
      <c r="Q45" s="38">
        <f t="shared" si="23"/>
        <v>0</v>
      </c>
      <c r="R45" s="21"/>
    </row>
    <row r="46" spans="1:18" ht="12.75">
      <c r="A46" s="27" t="s">
        <v>150</v>
      </c>
      <c r="B46" s="59" t="s">
        <v>142</v>
      </c>
      <c r="C46" s="21"/>
      <c r="D46" s="21"/>
      <c r="E46" s="38">
        <f t="shared" si="19"/>
        <v>0</v>
      </c>
      <c r="F46" s="21"/>
      <c r="G46" s="21"/>
      <c r="H46" s="38">
        <f t="shared" si="20"/>
        <v>0</v>
      </c>
      <c r="I46" s="38">
        <f t="shared" si="21"/>
        <v>0</v>
      </c>
      <c r="J46" s="21"/>
      <c r="K46" s="38">
        <f t="shared" si="22"/>
        <v>0</v>
      </c>
      <c r="L46" s="19"/>
      <c r="M46" s="21"/>
      <c r="O46" s="20" t="str">
        <f t="shared" si="18"/>
        <v>4.10</v>
      </c>
      <c r="P46" s="20" t="str">
        <f t="shared" si="18"/>
        <v>Other (specify) :</v>
      </c>
      <c r="Q46" s="38">
        <f t="shared" si="23"/>
        <v>0</v>
      </c>
      <c r="R46" s="21"/>
    </row>
    <row r="47" spans="2:18" ht="12">
      <c r="B47" s="56" t="s">
        <v>160</v>
      </c>
      <c r="C47" s="26">
        <f>SUM(C37:C46)</f>
        <v>0</v>
      </c>
      <c r="D47" s="26">
        <f aca="true" t="shared" si="24" ref="D47:K47">SUM(D37:D46)</f>
        <v>0</v>
      </c>
      <c r="E47" s="26">
        <f t="shared" si="24"/>
        <v>0</v>
      </c>
      <c r="F47" s="26">
        <f t="shared" si="24"/>
        <v>0</v>
      </c>
      <c r="G47" s="26">
        <f t="shared" si="24"/>
        <v>0</v>
      </c>
      <c r="H47" s="26">
        <f t="shared" si="24"/>
        <v>0</v>
      </c>
      <c r="I47" s="26">
        <f t="shared" si="24"/>
        <v>0</v>
      </c>
      <c r="J47" s="26">
        <f t="shared" si="24"/>
        <v>0</v>
      </c>
      <c r="K47" s="26">
        <f t="shared" si="24"/>
        <v>0</v>
      </c>
      <c r="L47" s="9"/>
      <c r="M47" s="26">
        <f>SUM(M37:M46)</f>
        <v>0</v>
      </c>
      <c r="P47" s="25" t="str">
        <f>B47</f>
        <v>Total Laboratory and Printing Costs</v>
      </c>
      <c r="Q47" s="38">
        <f>K47</f>
        <v>0</v>
      </c>
      <c r="R47" s="21"/>
    </row>
    <row r="48" spans="2:13" ht="12">
      <c r="B48" s="49"/>
      <c r="E48" s="8"/>
      <c r="H48" s="8"/>
      <c r="I48" s="8"/>
      <c r="K48" s="8"/>
      <c r="L48" s="19"/>
      <c r="M48" s="11"/>
    </row>
    <row r="49" spans="1:16" ht="12">
      <c r="A49" s="16" t="s">
        <v>25</v>
      </c>
      <c r="B49" s="55" t="s">
        <v>26</v>
      </c>
      <c r="E49" s="8"/>
      <c r="H49" s="8"/>
      <c r="I49" s="8"/>
      <c r="K49" s="8"/>
      <c r="L49" s="19"/>
      <c r="M49" s="11"/>
      <c r="O49" s="17" t="str">
        <f>A49</f>
        <v>5.0</v>
      </c>
      <c r="P49" s="17" t="str">
        <f>B49</f>
        <v>FREIGHT / SHIPPING</v>
      </c>
    </row>
    <row r="50" spans="1:18" ht="12.75">
      <c r="A50" s="27" t="s">
        <v>56</v>
      </c>
      <c r="B50" s="59" t="s">
        <v>161</v>
      </c>
      <c r="C50" s="21"/>
      <c r="D50" s="21"/>
      <c r="E50" s="38">
        <f>SUM(C50:D50)</f>
        <v>0</v>
      </c>
      <c r="F50" s="21"/>
      <c r="G50" s="21"/>
      <c r="H50" s="38">
        <f>SUM(F50:G50)</f>
        <v>0</v>
      </c>
      <c r="I50" s="38">
        <f>H50+E50</f>
        <v>0</v>
      </c>
      <c r="J50" s="21"/>
      <c r="K50" s="38">
        <f>J50-I50</f>
        <v>0</v>
      </c>
      <c r="L50" s="23"/>
      <c r="M50" s="21"/>
      <c r="O50" s="20" t="str">
        <f>A50</f>
        <v>5.1</v>
      </c>
      <c r="P50" s="20" t="str">
        <f>B50</f>
        <v>Freight / Shipping costs</v>
      </c>
      <c r="Q50" s="38">
        <f>K50</f>
        <v>0</v>
      </c>
      <c r="R50" s="21"/>
    </row>
    <row r="51" spans="2:18" ht="12">
      <c r="B51" s="56" t="s">
        <v>162</v>
      </c>
      <c r="C51" s="26">
        <f>C50</f>
        <v>0</v>
      </c>
      <c r="D51" s="26">
        <f aca="true" t="shared" si="25" ref="D51:K51">D50</f>
        <v>0</v>
      </c>
      <c r="E51" s="26">
        <f t="shared" si="25"/>
        <v>0</v>
      </c>
      <c r="F51" s="26">
        <f t="shared" si="25"/>
        <v>0</v>
      </c>
      <c r="G51" s="26">
        <f t="shared" si="25"/>
        <v>0</v>
      </c>
      <c r="H51" s="26">
        <f t="shared" si="25"/>
        <v>0</v>
      </c>
      <c r="I51" s="26">
        <f t="shared" si="25"/>
        <v>0</v>
      </c>
      <c r="J51" s="26">
        <f t="shared" si="25"/>
        <v>0</v>
      </c>
      <c r="K51" s="26">
        <f t="shared" si="25"/>
        <v>0</v>
      </c>
      <c r="L51" s="9"/>
      <c r="M51" s="26">
        <f>M50</f>
        <v>0</v>
      </c>
      <c r="P51" s="25" t="str">
        <f>B51</f>
        <v>Total Freight / Shipping Costs</v>
      </c>
      <c r="Q51" s="38">
        <f>K51</f>
        <v>0</v>
      </c>
      <c r="R51" s="21"/>
    </row>
    <row r="52" spans="2:13" ht="12">
      <c r="B52" s="49"/>
      <c r="E52" s="8"/>
      <c r="H52" s="8"/>
      <c r="I52" s="8"/>
      <c r="K52" s="8"/>
      <c r="L52" s="19"/>
      <c r="M52" s="11"/>
    </row>
    <row r="53" spans="1:16" ht="12">
      <c r="A53" s="16" t="s">
        <v>27</v>
      </c>
      <c r="B53" s="55" t="s">
        <v>121</v>
      </c>
      <c r="E53" s="8"/>
      <c r="H53" s="8"/>
      <c r="I53" s="8"/>
      <c r="K53" s="8"/>
      <c r="L53" s="19"/>
      <c r="M53" s="11"/>
      <c r="O53" s="17" t="str">
        <f aca="true" t="shared" si="26" ref="O53:P61">A53</f>
        <v>6.0</v>
      </c>
      <c r="P53" s="17" t="str">
        <f t="shared" si="26"/>
        <v>ADVERTISING - MEDIA BUY</v>
      </c>
    </row>
    <row r="54" spans="1:18" ht="12.75">
      <c r="A54" s="27" t="s">
        <v>57</v>
      </c>
      <c r="B54" s="59" t="s">
        <v>170</v>
      </c>
      <c r="C54" s="21"/>
      <c r="D54" s="21"/>
      <c r="E54" s="38">
        <f>SUM(C54:D54)</f>
        <v>0</v>
      </c>
      <c r="F54" s="21"/>
      <c r="G54" s="21"/>
      <c r="H54" s="38">
        <f>SUM(F54:G54)</f>
        <v>0</v>
      </c>
      <c r="I54" s="38">
        <f>H54+E54</f>
        <v>0</v>
      </c>
      <c r="J54" s="21"/>
      <c r="K54" s="38">
        <f>J54-I54</f>
        <v>0</v>
      </c>
      <c r="L54" s="23"/>
      <c r="M54" s="21"/>
      <c r="O54" s="20" t="str">
        <f t="shared" si="26"/>
        <v>6.1</v>
      </c>
      <c r="P54" s="20" t="str">
        <f t="shared" si="26"/>
        <v>Printed press</v>
      </c>
      <c r="Q54" s="38">
        <f>K54</f>
        <v>0</v>
      </c>
      <c r="R54" s="21"/>
    </row>
    <row r="55" spans="1:18" ht="12.75">
      <c r="A55" s="27" t="s">
        <v>58</v>
      </c>
      <c r="B55" s="64" t="s">
        <v>171</v>
      </c>
      <c r="C55" s="21"/>
      <c r="D55" s="21"/>
      <c r="E55" s="38">
        <f>SUM(C55:D55)</f>
        <v>0</v>
      </c>
      <c r="F55" s="21"/>
      <c r="G55" s="21"/>
      <c r="H55" s="38">
        <f>SUM(F55:G55)</f>
        <v>0</v>
      </c>
      <c r="I55" s="38">
        <f>H55+E55</f>
        <v>0</v>
      </c>
      <c r="J55" s="21"/>
      <c r="K55" s="38">
        <f>J55-I55</f>
        <v>0</v>
      </c>
      <c r="L55" s="23"/>
      <c r="M55" s="21"/>
      <c r="O55" s="20" t="str">
        <f t="shared" si="26"/>
        <v>6.2</v>
      </c>
      <c r="P55" s="20" t="str">
        <f t="shared" si="26"/>
        <v>Magazines</v>
      </c>
      <c r="Q55" s="38">
        <f>K55</f>
        <v>0</v>
      </c>
      <c r="R55" s="21"/>
    </row>
    <row r="56" spans="1:18" ht="12.75">
      <c r="A56" s="27" t="s">
        <v>164</v>
      </c>
      <c r="B56" s="64" t="s">
        <v>69</v>
      </c>
      <c r="C56" s="21"/>
      <c r="D56" s="21"/>
      <c r="E56" s="38">
        <f aca="true" t="shared" si="27" ref="E56:E61">SUM(C56:D56)</f>
        <v>0</v>
      </c>
      <c r="F56" s="21"/>
      <c r="G56" s="21"/>
      <c r="H56" s="38">
        <f aca="true" t="shared" si="28" ref="H56:H61">SUM(F56:G56)</f>
        <v>0</v>
      </c>
      <c r="I56" s="38">
        <f aca="true" t="shared" si="29" ref="I56:I61">H56+E56</f>
        <v>0</v>
      </c>
      <c r="J56" s="21"/>
      <c r="K56" s="38">
        <f aca="true" t="shared" si="30" ref="K56:K61">J56-I56</f>
        <v>0</v>
      </c>
      <c r="L56" s="19"/>
      <c r="M56" s="21"/>
      <c r="O56" s="20" t="str">
        <f t="shared" si="26"/>
        <v>6.3</v>
      </c>
      <c r="P56" s="20" t="str">
        <f t="shared" si="26"/>
        <v>Radio</v>
      </c>
      <c r="Q56" s="38">
        <f aca="true" t="shared" si="31" ref="Q56:Q61">K56</f>
        <v>0</v>
      </c>
      <c r="R56" s="21"/>
    </row>
    <row r="57" spans="1:18" ht="12.75">
      <c r="A57" s="27" t="s">
        <v>165</v>
      </c>
      <c r="B57" s="64" t="s">
        <v>68</v>
      </c>
      <c r="C57" s="21"/>
      <c r="D57" s="21"/>
      <c r="E57" s="38">
        <f t="shared" si="27"/>
        <v>0</v>
      </c>
      <c r="F57" s="21"/>
      <c r="G57" s="21"/>
      <c r="H57" s="38">
        <f t="shared" si="28"/>
        <v>0</v>
      </c>
      <c r="I57" s="38">
        <f t="shared" si="29"/>
        <v>0</v>
      </c>
      <c r="J57" s="21"/>
      <c r="K57" s="38">
        <f t="shared" si="30"/>
        <v>0</v>
      </c>
      <c r="L57" s="19"/>
      <c r="M57" s="21"/>
      <c r="O57" s="20" t="str">
        <f t="shared" si="26"/>
        <v>6.4</v>
      </c>
      <c r="P57" s="20" t="str">
        <f t="shared" si="26"/>
        <v>Television</v>
      </c>
      <c r="Q57" s="38">
        <f t="shared" si="31"/>
        <v>0</v>
      </c>
      <c r="R57" s="21"/>
    </row>
    <row r="58" spans="1:18" ht="12.75">
      <c r="A58" s="27" t="s">
        <v>166</v>
      </c>
      <c r="B58" s="64" t="s">
        <v>70</v>
      </c>
      <c r="C58" s="21"/>
      <c r="D58" s="21"/>
      <c r="E58" s="38">
        <f t="shared" si="27"/>
        <v>0</v>
      </c>
      <c r="F58" s="21"/>
      <c r="G58" s="21"/>
      <c r="H58" s="38">
        <f t="shared" si="28"/>
        <v>0</v>
      </c>
      <c r="I58" s="38">
        <f t="shared" si="29"/>
        <v>0</v>
      </c>
      <c r="J58" s="21"/>
      <c r="K58" s="38">
        <f t="shared" si="30"/>
        <v>0</v>
      </c>
      <c r="L58" s="19"/>
      <c r="M58" s="21"/>
      <c r="O58" s="20" t="str">
        <f t="shared" si="26"/>
        <v>6.5</v>
      </c>
      <c r="P58" s="20" t="str">
        <f t="shared" si="26"/>
        <v>Online / Mobile</v>
      </c>
      <c r="Q58" s="38">
        <f t="shared" si="31"/>
        <v>0</v>
      </c>
      <c r="R58" s="21"/>
    </row>
    <row r="59" spans="1:18" ht="12.75">
      <c r="A59" s="27" t="s">
        <v>167</v>
      </c>
      <c r="B59" s="64" t="s">
        <v>172</v>
      </c>
      <c r="C59" s="21"/>
      <c r="D59" s="21"/>
      <c r="E59" s="38">
        <f t="shared" si="27"/>
        <v>0</v>
      </c>
      <c r="F59" s="21"/>
      <c r="G59" s="21"/>
      <c r="H59" s="38">
        <f t="shared" si="28"/>
        <v>0</v>
      </c>
      <c r="I59" s="38">
        <f t="shared" si="29"/>
        <v>0</v>
      </c>
      <c r="J59" s="21"/>
      <c r="K59" s="38">
        <f t="shared" si="30"/>
        <v>0</v>
      </c>
      <c r="L59" s="19"/>
      <c r="M59" s="21"/>
      <c r="O59" s="20" t="str">
        <f t="shared" si="26"/>
        <v>6.6</v>
      </c>
      <c r="P59" s="20" t="str">
        <f t="shared" si="26"/>
        <v>Outdoor posters</v>
      </c>
      <c r="Q59" s="38">
        <f t="shared" si="31"/>
        <v>0</v>
      </c>
      <c r="R59" s="21"/>
    </row>
    <row r="60" spans="1:18" ht="12.75">
      <c r="A60" s="27" t="s">
        <v>168</v>
      </c>
      <c r="B60" s="64" t="s">
        <v>173</v>
      </c>
      <c r="C60" s="21"/>
      <c r="D60" s="21"/>
      <c r="E60" s="38">
        <f t="shared" si="27"/>
        <v>0</v>
      </c>
      <c r="F60" s="21"/>
      <c r="G60" s="21"/>
      <c r="H60" s="38">
        <f t="shared" si="28"/>
        <v>0</v>
      </c>
      <c r="I60" s="38">
        <f t="shared" si="29"/>
        <v>0</v>
      </c>
      <c r="J60" s="21"/>
      <c r="K60" s="38">
        <f t="shared" si="30"/>
        <v>0</v>
      </c>
      <c r="L60" s="19"/>
      <c r="M60" s="21"/>
      <c r="O60" s="20" t="str">
        <f t="shared" si="26"/>
        <v>6.7</v>
      </c>
      <c r="P60" s="20" t="str">
        <f t="shared" si="26"/>
        <v>Billboards and outdoor advertising spaces</v>
      </c>
      <c r="Q60" s="38">
        <f t="shared" si="31"/>
        <v>0</v>
      </c>
      <c r="R60" s="21"/>
    </row>
    <row r="61" spans="1:18" ht="12.75">
      <c r="A61" s="27" t="s">
        <v>169</v>
      </c>
      <c r="B61" s="59" t="s">
        <v>142</v>
      </c>
      <c r="C61" s="21"/>
      <c r="D61" s="21"/>
      <c r="E61" s="38">
        <f t="shared" si="27"/>
        <v>0</v>
      </c>
      <c r="F61" s="21"/>
      <c r="G61" s="21"/>
      <c r="H61" s="38">
        <f t="shared" si="28"/>
        <v>0</v>
      </c>
      <c r="I61" s="38">
        <f t="shared" si="29"/>
        <v>0</v>
      </c>
      <c r="J61" s="21"/>
      <c r="K61" s="38">
        <f t="shared" si="30"/>
        <v>0</v>
      </c>
      <c r="L61" s="19"/>
      <c r="M61" s="21"/>
      <c r="O61" s="20" t="str">
        <f t="shared" si="26"/>
        <v>6.8</v>
      </c>
      <c r="P61" s="20" t="str">
        <f t="shared" si="26"/>
        <v>Other (specify) :</v>
      </c>
      <c r="Q61" s="38">
        <f t="shared" si="31"/>
        <v>0</v>
      </c>
      <c r="R61" s="21"/>
    </row>
    <row r="62" spans="2:18" ht="12">
      <c r="B62" s="56" t="s">
        <v>163</v>
      </c>
      <c r="C62" s="26">
        <f>SUM(C54:C61)</f>
        <v>0</v>
      </c>
      <c r="D62" s="26">
        <f aca="true" t="shared" si="32" ref="D62:K62">SUM(D54:D61)</f>
        <v>0</v>
      </c>
      <c r="E62" s="26">
        <f t="shared" si="32"/>
        <v>0</v>
      </c>
      <c r="F62" s="26">
        <f t="shared" si="32"/>
        <v>0</v>
      </c>
      <c r="G62" s="26">
        <f t="shared" si="32"/>
        <v>0</v>
      </c>
      <c r="H62" s="26">
        <f t="shared" si="32"/>
        <v>0</v>
      </c>
      <c r="I62" s="26">
        <f t="shared" si="32"/>
        <v>0</v>
      </c>
      <c r="J62" s="26">
        <f t="shared" si="32"/>
        <v>0</v>
      </c>
      <c r="K62" s="26">
        <f t="shared" si="32"/>
        <v>0</v>
      </c>
      <c r="L62" s="9"/>
      <c r="M62" s="26">
        <f>SUM(M54:M61)</f>
        <v>0</v>
      </c>
      <c r="P62" s="25" t="str">
        <f>B62</f>
        <v>Total Advertising - Media Buy</v>
      </c>
      <c r="Q62" s="38">
        <f>K62</f>
        <v>0</v>
      </c>
      <c r="R62" s="21"/>
    </row>
    <row r="63" spans="2:13" ht="12">
      <c r="B63" s="49"/>
      <c r="E63" s="8"/>
      <c r="H63" s="8"/>
      <c r="I63" s="8"/>
      <c r="K63" s="8"/>
      <c r="L63" s="19"/>
      <c r="M63" s="11"/>
    </row>
    <row r="64" spans="1:16" ht="12">
      <c r="A64" s="16" t="s">
        <v>28</v>
      </c>
      <c r="B64" s="55" t="s">
        <v>122</v>
      </c>
      <c r="E64" s="8"/>
      <c r="H64" s="8"/>
      <c r="I64" s="8"/>
      <c r="K64" s="8"/>
      <c r="L64" s="19"/>
      <c r="M64" s="11"/>
      <c r="O64" s="17" t="str">
        <f>A64</f>
        <v>7.0</v>
      </c>
      <c r="P64" s="17" t="str">
        <f>B64</f>
        <v>MEDIA RELATIONS</v>
      </c>
    </row>
    <row r="65" spans="1:18" ht="12.75">
      <c r="A65" s="27" t="s">
        <v>59</v>
      </c>
      <c r="B65" s="64" t="s">
        <v>73</v>
      </c>
      <c r="C65" s="21"/>
      <c r="D65" s="21"/>
      <c r="E65" s="38">
        <f aca="true" t="shared" si="33" ref="E65:E70">SUM(C65:D65)</f>
        <v>0</v>
      </c>
      <c r="F65" s="21"/>
      <c r="G65" s="21"/>
      <c r="H65" s="38">
        <f aca="true" t="shared" si="34" ref="H65:H70">SUM(F65:G65)</f>
        <v>0</v>
      </c>
      <c r="I65" s="38">
        <f aca="true" t="shared" si="35" ref="I65:I70">H65+E65</f>
        <v>0</v>
      </c>
      <c r="J65" s="21"/>
      <c r="K65" s="38">
        <f aca="true" t="shared" si="36" ref="K65:K70">J65-I65</f>
        <v>0</v>
      </c>
      <c r="L65" s="23"/>
      <c r="M65" s="21"/>
      <c r="O65" s="20" t="str">
        <f aca="true" t="shared" si="37" ref="O65:O70">A65</f>
        <v>7.1.1</v>
      </c>
      <c r="P65" s="20" t="str">
        <f aca="true" t="shared" si="38" ref="P65:P70">B65</f>
        <v>Publicist</v>
      </c>
      <c r="Q65" s="38">
        <f aca="true" t="shared" si="39" ref="Q65:Q71">K65</f>
        <v>0</v>
      </c>
      <c r="R65" s="21"/>
    </row>
    <row r="66" spans="1:18" ht="12.75">
      <c r="A66" s="27" t="s">
        <v>60</v>
      </c>
      <c r="B66" s="64" t="s">
        <v>174</v>
      </c>
      <c r="C66" s="21"/>
      <c r="D66" s="21"/>
      <c r="E66" s="38">
        <f t="shared" si="33"/>
        <v>0</v>
      </c>
      <c r="F66" s="21"/>
      <c r="G66" s="21"/>
      <c r="H66" s="38">
        <f t="shared" si="34"/>
        <v>0</v>
      </c>
      <c r="I66" s="38">
        <f t="shared" si="35"/>
        <v>0</v>
      </c>
      <c r="J66" s="21"/>
      <c r="K66" s="38">
        <f t="shared" si="36"/>
        <v>0</v>
      </c>
      <c r="L66" s="23"/>
      <c r="M66" s="21"/>
      <c r="O66" s="20" t="str">
        <f t="shared" si="37"/>
        <v>7.1.2</v>
      </c>
      <c r="P66" s="20" t="str">
        <f t="shared" si="38"/>
        <v>Press kits</v>
      </c>
      <c r="Q66" s="38">
        <f t="shared" si="39"/>
        <v>0</v>
      </c>
      <c r="R66" s="21"/>
    </row>
    <row r="67" spans="1:18" ht="12.75">
      <c r="A67" s="27" t="s">
        <v>61</v>
      </c>
      <c r="B67" s="64" t="s">
        <v>175</v>
      </c>
      <c r="C67" s="21"/>
      <c r="D67" s="21"/>
      <c r="E67" s="38">
        <f t="shared" si="33"/>
        <v>0</v>
      </c>
      <c r="F67" s="21"/>
      <c r="G67" s="21"/>
      <c r="H67" s="38">
        <f t="shared" si="34"/>
        <v>0</v>
      </c>
      <c r="I67" s="38">
        <f t="shared" si="35"/>
        <v>0</v>
      </c>
      <c r="J67" s="21"/>
      <c r="K67" s="38">
        <f t="shared" si="36"/>
        <v>0</v>
      </c>
      <c r="L67" s="23"/>
      <c r="M67" s="21"/>
      <c r="O67" s="20" t="str">
        <f t="shared" si="37"/>
        <v>7.1.3</v>
      </c>
      <c r="P67" s="20" t="str">
        <f t="shared" si="38"/>
        <v>Press screenings</v>
      </c>
      <c r="Q67" s="38">
        <f t="shared" si="39"/>
        <v>0</v>
      </c>
      <c r="R67" s="21"/>
    </row>
    <row r="68" spans="1:18" ht="12.75">
      <c r="A68" s="27" t="s">
        <v>62</v>
      </c>
      <c r="B68" s="64" t="s">
        <v>176</v>
      </c>
      <c r="C68" s="21"/>
      <c r="D68" s="21"/>
      <c r="E68" s="38">
        <f t="shared" si="33"/>
        <v>0</v>
      </c>
      <c r="F68" s="21"/>
      <c r="G68" s="21"/>
      <c r="H68" s="38">
        <f t="shared" si="34"/>
        <v>0</v>
      </c>
      <c r="I68" s="38">
        <f t="shared" si="35"/>
        <v>0</v>
      </c>
      <c r="J68" s="21"/>
      <c r="K68" s="38">
        <f t="shared" si="36"/>
        <v>0</v>
      </c>
      <c r="L68" s="23"/>
      <c r="M68" s="21"/>
      <c r="O68" s="20" t="str">
        <f t="shared" si="37"/>
        <v>7.1.4</v>
      </c>
      <c r="P68" s="20" t="str">
        <f t="shared" si="38"/>
        <v>Publicity tour</v>
      </c>
      <c r="Q68" s="38">
        <f t="shared" si="39"/>
        <v>0</v>
      </c>
      <c r="R68" s="21"/>
    </row>
    <row r="69" spans="1:18" ht="12.75">
      <c r="A69" s="27" t="s">
        <v>63</v>
      </c>
      <c r="B69" s="64" t="s">
        <v>177</v>
      </c>
      <c r="C69" s="21"/>
      <c r="D69" s="21"/>
      <c r="E69" s="38">
        <f t="shared" si="33"/>
        <v>0</v>
      </c>
      <c r="F69" s="21"/>
      <c r="G69" s="21"/>
      <c r="H69" s="38">
        <f t="shared" si="34"/>
        <v>0</v>
      </c>
      <c r="I69" s="38">
        <f t="shared" si="35"/>
        <v>0</v>
      </c>
      <c r="J69" s="21"/>
      <c r="K69" s="38">
        <f t="shared" si="36"/>
        <v>0</v>
      </c>
      <c r="L69" s="23"/>
      <c r="M69" s="21"/>
      <c r="O69" s="20" t="str">
        <f t="shared" si="37"/>
        <v>7.1.5</v>
      </c>
      <c r="P69" s="20" t="str">
        <f t="shared" si="38"/>
        <v>Junket</v>
      </c>
      <c r="Q69" s="38">
        <f t="shared" si="39"/>
        <v>0</v>
      </c>
      <c r="R69" s="21"/>
    </row>
    <row r="70" spans="1:18" ht="12.75">
      <c r="A70" s="27" t="s">
        <v>64</v>
      </c>
      <c r="B70" s="59" t="s">
        <v>142</v>
      </c>
      <c r="C70" s="21"/>
      <c r="D70" s="21"/>
      <c r="E70" s="38">
        <f t="shared" si="33"/>
        <v>0</v>
      </c>
      <c r="F70" s="21"/>
      <c r="G70" s="21"/>
      <c r="H70" s="38">
        <f t="shared" si="34"/>
        <v>0</v>
      </c>
      <c r="I70" s="38">
        <f t="shared" si="35"/>
        <v>0</v>
      </c>
      <c r="J70" s="21"/>
      <c r="K70" s="38">
        <f t="shared" si="36"/>
        <v>0</v>
      </c>
      <c r="L70" s="23"/>
      <c r="M70" s="21"/>
      <c r="O70" s="20" t="str">
        <f t="shared" si="37"/>
        <v>7.1.6</v>
      </c>
      <c r="P70" s="20" t="str">
        <f t="shared" si="38"/>
        <v>Other (specify) :</v>
      </c>
      <c r="Q70" s="38">
        <f t="shared" si="39"/>
        <v>0</v>
      </c>
      <c r="R70" s="21"/>
    </row>
    <row r="71" spans="2:18" ht="12">
      <c r="B71" s="56" t="s">
        <v>178</v>
      </c>
      <c r="C71" s="26">
        <f>SUM(C65:C70)</f>
        <v>0</v>
      </c>
      <c r="D71" s="26">
        <f aca="true" t="shared" si="40" ref="D71:K71">SUM(D65:D70)</f>
        <v>0</v>
      </c>
      <c r="E71" s="26">
        <f t="shared" si="40"/>
        <v>0</v>
      </c>
      <c r="F71" s="26">
        <f t="shared" si="40"/>
        <v>0</v>
      </c>
      <c r="G71" s="26">
        <f t="shared" si="40"/>
        <v>0</v>
      </c>
      <c r="H71" s="26">
        <f t="shared" si="40"/>
        <v>0</v>
      </c>
      <c r="I71" s="26">
        <f t="shared" si="40"/>
        <v>0</v>
      </c>
      <c r="J71" s="26">
        <f t="shared" si="40"/>
        <v>0</v>
      </c>
      <c r="K71" s="26">
        <f t="shared" si="40"/>
        <v>0</v>
      </c>
      <c r="L71" s="9"/>
      <c r="M71" s="26">
        <f>SUM(M65:M70)</f>
        <v>0</v>
      </c>
      <c r="P71" s="25" t="str">
        <f>B71</f>
        <v>Total Media Relations</v>
      </c>
      <c r="Q71" s="38">
        <f t="shared" si="39"/>
        <v>0</v>
      </c>
      <c r="R71" s="21"/>
    </row>
    <row r="72" spans="2:13" ht="12">
      <c r="B72" s="49"/>
      <c r="E72" s="8"/>
      <c r="H72" s="8"/>
      <c r="I72" s="8"/>
      <c r="K72" s="8"/>
      <c r="L72" s="19"/>
      <c r="M72" s="11"/>
    </row>
    <row r="73" spans="1:16" ht="12">
      <c r="A73" s="16" t="s">
        <v>29</v>
      </c>
      <c r="B73" s="55" t="s">
        <v>123</v>
      </c>
      <c r="E73" s="8"/>
      <c r="H73" s="8"/>
      <c r="I73" s="8"/>
      <c r="K73" s="8"/>
      <c r="L73" s="19"/>
      <c r="M73" s="11"/>
      <c r="O73" s="17" t="str">
        <f aca="true" t="shared" si="41" ref="O73:P77">A73</f>
        <v>8.0</v>
      </c>
      <c r="P73" s="17" t="str">
        <f t="shared" si="41"/>
        <v>PROMOTIONAL ACTIVITIES</v>
      </c>
    </row>
    <row r="74" spans="1:18" ht="12.75">
      <c r="A74" s="27" t="s">
        <v>65</v>
      </c>
      <c r="B74" s="64" t="s">
        <v>179</v>
      </c>
      <c r="C74" s="21"/>
      <c r="D74" s="21"/>
      <c r="E74" s="38">
        <f>SUM(C74:D74)</f>
        <v>0</v>
      </c>
      <c r="F74" s="21"/>
      <c r="G74" s="21"/>
      <c r="H74" s="38">
        <f>SUM(F74:G74)</f>
        <v>0</v>
      </c>
      <c r="I74" s="38">
        <f>H74+E74</f>
        <v>0</v>
      </c>
      <c r="J74" s="21"/>
      <c r="K74" s="38">
        <f>J74-I74</f>
        <v>0</v>
      </c>
      <c r="L74" s="23"/>
      <c r="M74" s="21"/>
      <c r="O74" s="20" t="str">
        <f t="shared" si="41"/>
        <v>8.1</v>
      </c>
      <c r="P74" s="20" t="str">
        <f t="shared" si="41"/>
        <v>Contests and media promotions</v>
      </c>
      <c r="Q74" s="38">
        <f>K74</f>
        <v>0</v>
      </c>
      <c r="R74" s="21"/>
    </row>
    <row r="75" spans="1:18" ht="12.75">
      <c r="A75" s="27" t="s">
        <v>66</v>
      </c>
      <c r="B75" s="64" t="s">
        <v>180</v>
      </c>
      <c r="C75" s="21"/>
      <c r="D75" s="21"/>
      <c r="E75" s="38">
        <f>SUM(C75:D75)</f>
        <v>0</v>
      </c>
      <c r="F75" s="21"/>
      <c r="G75" s="21"/>
      <c r="H75" s="38">
        <f>SUM(F75:G75)</f>
        <v>0</v>
      </c>
      <c r="I75" s="38">
        <f>H75+E75</f>
        <v>0</v>
      </c>
      <c r="J75" s="21"/>
      <c r="K75" s="38">
        <f>J75-I75</f>
        <v>0</v>
      </c>
      <c r="L75" s="23"/>
      <c r="M75" s="21"/>
      <c r="O75" s="20" t="str">
        <f t="shared" si="41"/>
        <v>8.2</v>
      </c>
      <c r="P75" s="20" t="str">
        <f t="shared" si="41"/>
        <v>Promotional screenings</v>
      </c>
      <c r="Q75" s="38">
        <f>K75</f>
        <v>0</v>
      </c>
      <c r="R75" s="21"/>
    </row>
    <row r="76" spans="1:18" ht="12.75">
      <c r="A76" s="27" t="s">
        <v>67</v>
      </c>
      <c r="B76" s="64" t="s">
        <v>181</v>
      </c>
      <c r="C76" s="21"/>
      <c r="D76" s="21"/>
      <c r="E76" s="38">
        <f>SUM(C76:D76)</f>
        <v>0</v>
      </c>
      <c r="F76" s="21"/>
      <c r="G76" s="21"/>
      <c r="H76" s="38">
        <f>SUM(F76:G76)</f>
        <v>0</v>
      </c>
      <c r="I76" s="38">
        <f>H76+E76</f>
        <v>0</v>
      </c>
      <c r="J76" s="21"/>
      <c r="K76" s="38">
        <f>J76-I76</f>
        <v>0</v>
      </c>
      <c r="L76" s="23"/>
      <c r="M76" s="21"/>
      <c r="O76" s="20" t="str">
        <f t="shared" si="41"/>
        <v>8.3</v>
      </c>
      <c r="P76" s="20" t="str">
        <f t="shared" si="41"/>
        <v>Promotional activities (specify)</v>
      </c>
      <c r="Q76" s="38">
        <f>K76</f>
        <v>0</v>
      </c>
      <c r="R76" s="21"/>
    </row>
    <row r="77" spans="1:18" ht="12.75">
      <c r="A77" s="27" t="s">
        <v>182</v>
      </c>
      <c r="B77" s="59" t="s">
        <v>142</v>
      </c>
      <c r="C77" s="21"/>
      <c r="D77" s="21"/>
      <c r="E77" s="38">
        <f>SUM(C77:D77)</f>
        <v>0</v>
      </c>
      <c r="F77" s="21"/>
      <c r="G77" s="21"/>
      <c r="H77" s="38">
        <f>SUM(F77:G77)</f>
        <v>0</v>
      </c>
      <c r="I77" s="38">
        <f>H77+E77</f>
        <v>0</v>
      </c>
      <c r="J77" s="21"/>
      <c r="K77" s="38">
        <f>J77-I77</f>
        <v>0</v>
      </c>
      <c r="L77" s="19"/>
      <c r="M77" s="21"/>
      <c r="O77" s="20" t="str">
        <f t="shared" si="41"/>
        <v>8.4</v>
      </c>
      <c r="P77" s="20" t="str">
        <f t="shared" si="41"/>
        <v>Other (specify) :</v>
      </c>
      <c r="Q77" s="38">
        <f>K77</f>
        <v>0</v>
      </c>
      <c r="R77" s="21"/>
    </row>
    <row r="78" spans="2:18" ht="12">
      <c r="B78" s="56" t="s">
        <v>183</v>
      </c>
      <c r="C78" s="26">
        <f>SUM(C74:C77)</f>
        <v>0</v>
      </c>
      <c r="D78" s="26">
        <f aca="true" t="shared" si="42" ref="D78:K78">SUM(D74:D77)</f>
        <v>0</v>
      </c>
      <c r="E78" s="26">
        <f t="shared" si="42"/>
        <v>0</v>
      </c>
      <c r="F78" s="26">
        <f t="shared" si="42"/>
        <v>0</v>
      </c>
      <c r="G78" s="26">
        <f t="shared" si="42"/>
        <v>0</v>
      </c>
      <c r="H78" s="26">
        <f t="shared" si="42"/>
        <v>0</v>
      </c>
      <c r="I78" s="26">
        <f t="shared" si="42"/>
        <v>0</v>
      </c>
      <c r="J78" s="26">
        <f t="shared" si="42"/>
        <v>0</v>
      </c>
      <c r="K78" s="26">
        <f t="shared" si="42"/>
        <v>0</v>
      </c>
      <c r="L78" s="9"/>
      <c r="M78" s="26">
        <f>SUM(M74:M77)</f>
        <v>0</v>
      </c>
      <c r="P78" s="25" t="str">
        <f>B78</f>
        <v>Total Promotional Activities</v>
      </c>
      <c r="Q78" s="38">
        <f>K78</f>
        <v>0</v>
      </c>
      <c r="R78" s="21"/>
    </row>
    <row r="79" spans="2:13" ht="12">
      <c r="B79" s="49"/>
      <c r="E79" s="8"/>
      <c r="H79" s="8"/>
      <c r="I79" s="8"/>
      <c r="K79" s="8"/>
      <c r="L79" s="19"/>
      <c r="M79" s="11"/>
    </row>
    <row r="80" spans="1:16" ht="12">
      <c r="A80" s="16" t="s">
        <v>30</v>
      </c>
      <c r="B80" s="55" t="s">
        <v>124</v>
      </c>
      <c r="E80" s="8"/>
      <c r="H80" s="8"/>
      <c r="I80" s="8"/>
      <c r="K80" s="8"/>
      <c r="L80" s="19"/>
      <c r="M80" s="11"/>
      <c r="O80" s="17" t="str">
        <f aca="true" t="shared" si="43" ref="O80:P82">A80</f>
        <v>9.0</v>
      </c>
      <c r="P80" s="17" t="str">
        <f t="shared" si="43"/>
        <v>PREMIERE / OPENING NIGHT EVENT</v>
      </c>
    </row>
    <row r="81" spans="1:18" ht="12.75">
      <c r="A81" s="27" t="s">
        <v>71</v>
      </c>
      <c r="B81" s="64" t="s">
        <v>184</v>
      </c>
      <c r="C81" s="21"/>
      <c r="D81" s="21"/>
      <c r="E81" s="38">
        <f>SUM(C81:D81)</f>
        <v>0</v>
      </c>
      <c r="F81" s="21"/>
      <c r="G81" s="21"/>
      <c r="H81" s="38">
        <f>SUM(F81:G81)</f>
        <v>0</v>
      </c>
      <c r="I81" s="38">
        <f>H81+E81</f>
        <v>0</v>
      </c>
      <c r="J81" s="21"/>
      <c r="K81" s="38">
        <f>J81-I81</f>
        <v>0</v>
      </c>
      <c r="L81" s="23"/>
      <c r="M81" s="21"/>
      <c r="O81" s="20" t="str">
        <f t="shared" si="43"/>
        <v>9.1</v>
      </c>
      <c r="P81" s="20" t="str">
        <f t="shared" si="43"/>
        <v>Premiere / opening night event </v>
      </c>
      <c r="Q81" s="38">
        <f>K81</f>
        <v>0</v>
      </c>
      <c r="R81" s="21"/>
    </row>
    <row r="82" spans="1:18" ht="12.75">
      <c r="A82" s="27" t="s">
        <v>72</v>
      </c>
      <c r="B82" s="59" t="s">
        <v>142</v>
      </c>
      <c r="C82" s="21"/>
      <c r="D82" s="21"/>
      <c r="E82" s="38">
        <f>SUM(C82:D82)</f>
        <v>0</v>
      </c>
      <c r="F82" s="21"/>
      <c r="G82" s="21"/>
      <c r="H82" s="38">
        <f>SUM(F82:G82)</f>
        <v>0</v>
      </c>
      <c r="I82" s="38">
        <f>H82+E82</f>
        <v>0</v>
      </c>
      <c r="J82" s="21"/>
      <c r="K82" s="38">
        <f>J82-I82</f>
        <v>0</v>
      </c>
      <c r="L82" s="23"/>
      <c r="M82" s="21"/>
      <c r="O82" s="20" t="str">
        <f t="shared" si="43"/>
        <v>9.2</v>
      </c>
      <c r="P82" s="20" t="str">
        <f t="shared" si="43"/>
        <v>Other (specify) :</v>
      </c>
      <c r="Q82" s="38">
        <f>K82</f>
        <v>0</v>
      </c>
      <c r="R82" s="21"/>
    </row>
    <row r="83" spans="2:18" ht="12">
      <c r="B83" s="56" t="s">
        <v>185</v>
      </c>
      <c r="C83" s="26">
        <f>SUM(C81:C82)</f>
        <v>0</v>
      </c>
      <c r="D83" s="26">
        <f aca="true" t="shared" si="44" ref="D83:K83">SUM(D81:D82)</f>
        <v>0</v>
      </c>
      <c r="E83" s="26">
        <f t="shared" si="44"/>
        <v>0</v>
      </c>
      <c r="F83" s="26">
        <f t="shared" si="44"/>
        <v>0</v>
      </c>
      <c r="G83" s="26">
        <f t="shared" si="44"/>
        <v>0</v>
      </c>
      <c r="H83" s="26">
        <f t="shared" si="44"/>
        <v>0</v>
      </c>
      <c r="I83" s="26">
        <f t="shared" si="44"/>
        <v>0</v>
      </c>
      <c r="J83" s="26">
        <f t="shared" si="44"/>
        <v>0</v>
      </c>
      <c r="K83" s="26">
        <f t="shared" si="44"/>
        <v>0</v>
      </c>
      <c r="L83" s="9"/>
      <c r="M83" s="26">
        <f>SUM(M81:M82)</f>
        <v>0</v>
      </c>
      <c r="P83" s="25" t="str">
        <f>B83</f>
        <v>Total Premier / Opening Night Event</v>
      </c>
      <c r="Q83" s="38">
        <f>K83</f>
        <v>0</v>
      </c>
      <c r="R83" s="21"/>
    </row>
    <row r="84" spans="2:13" ht="12">
      <c r="B84" s="49"/>
      <c r="E84" s="8"/>
      <c r="H84" s="8"/>
      <c r="I84" s="8"/>
      <c r="K84" s="8"/>
      <c r="L84" s="19"/>
      <c r="M84" s="11"/>
    </row>
    <row r="85" spans="1:16" ht="12">
      <c r="A85" s="16" t="s">
        <v>31</v>
      </c>
      <c r="B85" s="55" t="s">
        <v>125</v>
      </c>
      <c r="E85" s="8"/>
      <c r="H85" s="8"/>
      <c r="I85" s="8"/>
      <c r="K85" s="8"/>
      <c r="L85" s="19"/>
      <c r="M85" s="11"/>
      <c r="O85" s="17" t="str">
        <f aca="true" t="shared" si="45" ref="O85:P90">A85</f>
        <v>10.0</v>
      </c>
      <c r="P85" s="17" t="str">
        <f t="shared" si="45"/>
        <v>CANADIAN FESTIVAL SCREENINGS</v>
      </c>
    </row>
    <row r="86" spans="1:18" ht="12.75">
      <c r="A86" s="27" t="s">
        <v>74</v>
      </c>
      <c r="B86" s="65" t="s">
        <v>73</v>
      </c>
      <c r="C86" s="21"/>
      <c r="D86" s="21"/>
      <c r="E86" s="38">
        <f>SUM(C86:D86)</f>
        <v>0</v>
      </c>
      <c r="F86" s="21"/>
      <c r="G86" s="21"/>
      <c r="H86" s="38">
        <f>SUM(F86:G86)</f>
        <v>0</v>
      </c>
      <c r="I86" s="38">
        <f>H86+E86</f>
        <v>0</v>
      </c>
      <c r="J86" s="21"/>
      <c r="K86" s="38">
        <f>J86-I86</f>
        <v>0</v>
      </c>
      <c r="L86" s="23"/>
      <c r="M86" s="21"/>
      <c r="O86" s="20" t="str">
        <f t="shared" si="45"/>
        <v>10.1</v>
      </c>
      <c r="P86" s="20" t="str">
        <f t="shared" si="45"/>
        <v>Publicist</v>
      </c>
      <c r="Q86" s="38">
        <f aca="true" t="shared" si="46" ref="Q86:Q91">K86</f>
        <v>0</v>
      </c>
      <c r="R86" s="21"/>
    </row>
    <row r="87" spans="1:18" ht="38.25">
      <c r="A87" s="27" t="s">
        <v>75</v>
      </c>
      <c r="B87" s="66" t="s">
        <v>188</v>
      </c>
      <c r="C87" s="21"/>
      <c r="D87" s="21"/>
      <c r="E87" s="38">
        <f>SUM(C87:D87)</f>
        <v>0</v>
      </c>
      <c r="F87" s="21"/>
      <c r="G87" s="21"/>
      <c r="H87" s="38">
        <f>SUM(F87:G87)</f>
        <v>0</v>
      </c>
      <c r="I87" s="38">
        <f>H87+E87</f>
        <v>0</v>
      </c>
      <c r="J87" s="21"/>
      <c r="K87" s="38">
        <f>J87-I87</f>
        <v>0</v>
      </c>
      <c r="L87" s="23"/>
      <c r="M87" s="21"/>
      <c r="O87" s="20" t="str">
        <f t="shared" si="45"/>
        <v>10.2</v>
      </c>
      <c r="P87" s="66" t="str">
        <f t="shared" si="45"/>
        <v>Hotel and transportation    
Number of people : _____ 
Number of days : _____</v>
      </c>
      <c r="Q87" s="38">
        <f t="shared" si="46"/>
        <v>0</v>
      </c>
      <c r="R87" s="21"/>
    </row>
    <row r="88" spans="1:18" ht="12.75">
      <c r="A88" s="27" t="s">
        <v>76</v>
      </c>
      <c r="B88" s="67" t="s">
        <v>189</v>
      </c>
      <c r="C88" s="21"/>
      <c r="D88" s="21"/>
      <c r="E88" s="38">
        <f>SUM(C88:D88)</f>
        <v>0</v>
      </c>
      <c r="F88" s="21"/>
      <c r="G88" s="21"/>
      <c r="H88" s="38">
        <f>SUM(F88:G88)</f>
        <v>0</v>
      </c>
      <c r="I88" s="38">
        <f>H88+E88</f>
        <v>0</v>
      </c>
      <c r="J88" s="21"/>
      <c r="K88" s="38">
        <f>J88-I88</f>
        <v>0</v>
      </c>
      <c r="L88" s="23"/>
      <c r="M88" s="21"/>
      <c r="O88" s="20" t="str">
        <f t="shared" si="45"/>
        <v>10.3</v>
      </c>
      <c r="P88" s="20" t="str">
        <f t="shared" si="45"/>
        <v>Reception</v>
      </c>
      <c r="Q88" s="38">
        <f t="shared" si="46"/>
        <v>0</v>
      </c>
      <c r="R88" s="21"/>
    </row>
    <row r="89" spans="1:18" ht="12.75">
      <c r="A89" s="27" t="s">
        <v>186</v>
      </c>
      <c r="B89" s="67" t="s">
        <v>190</v>
      </c>
      <c r="C89" s="21"/>
      <c r="D89" s="21"/>
      <c r="E89" s="38">
        <f>SUM(C89:D89)</f>
        <v>0</v>
      </c>
      <c r="F89" s="21"/>
      <c r="G89" s="21"/>
      <c r="H89" s="38">
        <f>SUM(F89:G89)</f>
        <v>0</v>
      </c>
      <c r="I89" s="38">
        <f>H89+E89</f>
        <v>0</v>
      </c>
      <c r="J89" s="21"/>
      <c r="K89" s="38">
        <f>J89-I89</f>
        <v>0</v>
      </c>
      <c r="L89" s="19"/>
      <c r="M89" s="21"/>
      <c r="O89" s="20" t="str">
        <f t="shared" si="45"/>
        <v>10.4</v>
      </c>
      <c r="P89" s="20" t="str">
        <f t="shared" si="45"/>
        <v>Promotional material for the festival</v>
      </c>
      <c r="Q89" s="38">
        <f t="shared" si="46"/>
        <v>0</v>
      </c>
      <c r="R89" s="21"/>
    </row>
    <row r="90" spans="1:18" ht="12.75">
      <c r="A90" s="27" t="s">
        <v>187</v>
      </c>
      <c r="B90" s="59" t="s">
        <v>142</v>
      </c>
      <c r="C90" s="21"/>
      <c r="D90" s="21"/>
      <c r="E90" s="38">
        <f>SUM(C90:D90)</f>
        <v>0</v>
      </c>
      <c r="F90" s="21"/>
      <c r="G90" s="21"/>
      <c r="H90" s="38">
        <f>SUM(F90:G90)</f>
        <v>0</v>
      </c>
      <c r="I90" s="38">
        <f>H90+E90</f>
        <v>0</v>
      </c>
      <c r="J90" s="21"/>
      <c r="K90" s="38">
        <f>J90-I90</f>
        <v>0</v>
      </c>
      <c r="L90" s="19"/>
      <c r="M90" s="21"/>
      <c r="O90" s="20" t="str">
        <f t="shared" si="45"/>
        <v>10.5</v>
      </c>
      <c r="P90" s="20" t="str">
        <f t="shared" si="45"/>
        <v>Other (specify) :</v>
      </c>
      <c r="Q90" s="38">
        <f t="shared" si="46"/>
        <v>0</v>
      </c>
      <c r="R90" s="21"/>
    </row>
    <row r="91" spans="2:18" ht="12">
      <c r="B91" s="56" t="s">
        <v>191</v>
      </c>
      <c r="C91" s="26">
        <f>SUM(C86:C90)</f>
        <v>0</v>
      </c>
      <c r="D91" s="26">
        <f aca="true" t="shared" si="47" ref="D91:K91">SUM(D86:D90)</f>
        <v>0</v>
      </c>
      <c r="E91" s="26">
        <f t="shared" si="47"/>
        <v>0</v>
      </c>
      <c r="F91" s="26">
        <f t="shared" si="47"/>
        <v>0</v>
      </c>
      <c r="G91" s="26">
        <f t="shared" si="47"/>
        <v>0</v>
      </c>
      <c r="H91" s="26">
        <f t="shared" si="47"/>
        <v>0</v>
      </c>
      <c r="I91" s="26">
        <f t="shared" si="47"/>
        <v>0</v>
      </c>
      <c r="J91" s="26">
        <f t="shared" si="47"/>
        <v>0</v>
      </c>
      <c r="K91" s="26">
        <f t="shared" si="47"/>
        <v>0</v>
      </c>
      <c r="L91" s="9"/>
      <c r="M91" s="26">
        <f>SUM(M86:M90)</f>
        <v>0</v>
      </c>
      <c r="P91" s="25" t="str">
        <f>B91</f>
        <v>Total Canadian Festival Screenings</v>
      </c>
      <c r="Q91" s="38">
        <f t="shared" si="46"/>
        <v>0</v>
      </c>
      <c r="R91" s="21"/>
    </row>
    <row r="92" spans="2:13" ht="12">
      <c r="B92" s="49"/>
      <c r="E92" s="8"/>
      <c r="H92" s="8"/>
      <c r="I92" s="8"/>
      <c r="K92" s="8"/>
      <c r="L92" s="19"/>
      <c r="M92" s="11"/>
    </row>
    <row r="93" spans="1:16" ht="12">
      <c r="A93" s="16" t="s">
        <v>32</v>
      </c>
      <c r="B93" s="55" t="s">
        <v>197</v>
      </c>
      <c r="E93" s="8"/>
      <c r="H93" s="8"/>
      <c r="I93" s="8"/>
      <c r="K93" s="8"/>
      <c r="L93" s="19"/>
      <c r="M93" s="11"/>
      <c r="O93" s="17" t="str">
        <f aca="true" t="shared" si="48" ref="O93:P97">A93</f>
        <v>11.0</v>
      </c>
      <c r="P93" s="17" t="str">
        <f t="shared" si="48"/>
        <v>ANCILLARY PLATFORM PROMOTION*</v>
      </c>
    </row>
    <row r="94" spans="1:18" ht="12.75">
      <c r="A94" s="27" t="s">
        <v>77</v>
      </c>
      <c r="B94" s="59" t="s">
        <v>68</v>
      </c>
      <c r="C94" s="21"/>
      <c r="D94" s="21"/>
      <c r="E94" s="38">
        <f>SUM(C94:D94)</f>
        <v>0</v>
      </c>
      <c r="F94" s="21"/>
      <c r="G94" s="21"/>
      <c r="H94" s="38">
        <f>SUM(F94:G94)</f>
        <v>0</v>
      </c>
      <c r="I94" s="38">
        <f>H94+E94</f>
        <v>0</v>
      </c>
      <c r="J94" s="21"/>
      <c r="K94" s="38">
        <f>J94-I94</f>
        <v>0</v>
      </c>
      <c r="L94" s="23"/>
      <c r="M94" s="21"/>
      <c r="O94" s="20" t="str">
        <f t="shared" si="48"/>
        <v>11.1</v>
      </c>
      <c r="P94" s="20" t="str">
        <f t="shared" si="48"/>
        <v>Television</v>
      </c>
      <c r="Q94" s="38">
        <f>K94</f>
        <v>0</v>
      </c>
      <c r="R94" s="21"/>
    </row>
    <row r="95" spans="1:18" ht="12.75">
      <c r="A95" s="27" t="s">
        <v>193</v>
      </c>
      <c r="B95" s="64" t="s">
        <v>78</v>
      </c>
      <c r="C95" s="21"/>
      <c r="D95" s="21"/>
      <c r="E95" s="38">
        <f>SUM(C95:D95)</f>
        <v>0</v>
      </c>
      <c r="F95" s="21"/>
      <c r="G95" s="21"/>
      <c r="H95" s="38">
        <f>SUM(F95:G95)</f>
        <v>0</v>
      </c>
      <c r="I95" s="38">
        <f>H95+E95</f>
        <v>0</v>
      </c>
      <c r="J95" s="21"/>
      <c r="K95" s="38">
        <f>J95-I95</f>
        <v>0</v>
      </c>
      <c r="L95" s="19"/>
      <c r="M95" s="21"/>
      <c r="O95" s="20" t="str">
        <f t="shared" si="48"/>
        <v>11.2</v>
      </c>
      <c r="P95" s="20" t="str">
        <f t="shared" si="48"/>
        <v>VOD</v>
      </c>
      <c r="Q95" s="38">
        <f>K95</f>
        <v>0</v>
      </c>
      <c r="R95" s="21"/>
    </row>
    <row r="96" spans="1:18" ht="12.75">
      <c r="A96" s="27" t="s">
        <v>194</v>
      </c>
      <c r="B96" s="64" t="s">
        <v>196</v>
      </c>
      <c r="C96" s="21"/>
      <c r="D96" s="21"/>
      <c r="E96" s="38">
        <f>SUM(C96:D96)</f>
        <v>0</v>
      </c>
      <c r="F96" s="21"/>
      <c r="G96" s="21"/>
      <c r="H96" s="38">
        <f>SUM(F96:G96)</f>
        <v>0</v>
      </c>
      <c r="I96" s="38">
        <f>H96+E96</f>
        <v>0</v>
      </c>
      <c r="J96" s="21"/>
      <c r="K96" s="38">
        <f>J96-I96</f>
        <v>0</v>
      </c>
      <c r="L96" s="19"/>
      <c r="M96" s="21"/>
      <c r="O96" s="20" t="str">
        <f t="shared" si="48"/>
        <v>11.3</v>
      </c>
      <c r="P96" s="20" t="str">
        <f t="shared" si="48"/>
        <v>Digital distribution</v>
      </c>
      <c r="Q96" s="38">
        <f>K96</f>
        <v>0</v>
      </c>
      <c r="R96" s="21"/>
    </row>
    <row r="97" spans="1:18" ht="12.75">
      <c r="A97" s="27" t="s">
        <v>195</v>
      </c>
      <c r="B97" s="59" t="s">
        <v>142</v>
      </c>
      <c r="C97" s="21"/>
      <c r="D97" s="21"/>
      <c r="E97" s="38">
        <f>SUM(C97:D97)</f>
        <v>0</v>
      </c>
      <c r="F97" s="21"/>
      <c r="G97" s="21"/>
      <c r="H97" s="38">
        <f>SUM(F97:G97)</f>
        <v>0</v>
      </c>
      <c r="I97" s="38">
        <f>H97+E97</f>
        <v>0</v>
      </c>
      <c r="J97" s="21"/>
      <c r="K97" s="38">
        <f>J97-I97</f>
        <v>0</v>
      </c>
      <c r="L97" s="19"/>
      <c r="M97" s="21"/>
      <c r="O97" s="20" t="str">
        <f t="shared" si="48"/>
        <v>11.4</v>
      </c>
      <c r="P97" s="20" t="str">
        <f t="shared" si="48"/>
        <v>Other (specify) :</v>
      </c>
      <c r="Q97" s="38">
        <f>K97</f>
        <v>0</v>
      </c>
      <c r="R97" s="21"/>
    </row>
    <row r="98" spans="2:18" ht="12">
      <c r="B98" s="56" t="s">
        <v>192</v>
      </c>
      <c r="C98" s="26">
        <f>SUM(C94:C97)</f>
        <v>0</v>
      </c>
      <c r="D98" s="26">
        <f aca="true" t="shared" si="49" ref="D98:K98">SUM(D94:D97)</f>
        <v>0</v>
      </c>
      <c r="E98" s="26">
        <f t="shared" si="49"/>
        <v>0</v>
      </c>
      <c r="F98" s="26">
        <f t="shared" si="49"/>
        <v>0</v>
      </c>
      <c r="G98" s="26">
        <f t="shared" si="49"/>
        <v>0</v>
      </c>
      <c r="H98" s="26">
        <f t="shared" si="49"/>
        <v>0</v>
      </c>
      <c r="I98" s="26">
        <f t="shared" si="49"/>
        <v>0</v>
      </c>
      <c r="J98" s="26">
        <f t="shared" si="49"/>
        <v>0</v>
      </c>
      <c r="K98" s="26">
        <f t="shared" si="49"/>
        <v>0</v>
      </c>
      <c r="L98" s="9"/>
      <c r="M98" s="26">
        <f>SUM(M94:M97)</f>
        <v>0</v>
      </c>
      <c r="P98" s="25" t="str">
        <f>B98</f>
        <v>Total Ancillary Platform Promotion</v>
      </c>
      <c r="Q98" s="38">
        <f>K98</f>
        <v>0</v>
      </c>
      <c r="R98" s="21"/>
    </row>
    <row r="99" spans="1:18" ht="12">
      <c r="A99" s="68" t="s">
        <v>92</v>
      </c>
      <c r="B99" s="49"/>
      <c r="C99" s="69"/>
      <c r="D99" s="69"/>
      <c r="E99" s="9"/>
      <c r="F99" s="69"/>
      <c r="G99" s="69"/>
      <c r="H99" s="9"/>
      <c r="I99" s="9"/>
      <c r="J99" s="69"/>
      <c r="K99" s="9"/>
      <c r="L99" s="9"/>
      <c r="M99" s="69"/>
      <c r="P99" s="70"/>
      <c r="Q99" s="19"/>
      <c r="R99" s="71"/>
    </row>
    <row r="100" spans="1:13" ht="12">
      <c r="A100" s="7"/>
      <c r="E100" s="8"/>
      <c r="H100" s="8"/>
      <c r="I100" s="8"/>
      <c r="K100" s="8"/>
      <c r="L100" s="19"/>
      <c r="M100" s="11"/>
    </row>
    <row r="101" spans="1:16" ht="12">
      <c r="A101" s="16" t="s">
        <v>33</v>
      </c>
      <c r="B101" s="55" t="s">
        <v>37</v>
      </c>
      <c r="E101" s="8"/>
      <c r="H101" s="8"/>
      <c r="I101" s="8"/>
      <c r="K101" s="8"/>
      <c r="L101" s="19"/>
      <c r="M101" s="11"/>
      <c r="O101" s="17" t="str">
        <f>A101</f>
        <v>12.0</v>
      </c>
      <c r="P101" s="17" t="str">
        <f>B101</f>
        <v>CENSORSHIP / CLASSIFICATION</v>
      </c>
    </row>
    <row r="102" spans="1:18" ht="12.75">
      <c r="A102" s="27" t="s">
        <v>79</v>
      </c>
      <c r="B102" s="59" t="s">
        <v>89</v>
      </c>
      <c r="C102" s="21"/>
      <c r="D102" s="21"/>
      <c r="E102" s="38">
        <f>SUM(C102:D102)</f>
        <v>0</v>
      </c>
      <c r="F102" s="21"/>
      <c r="G102" s="21"/>
      <c r="H102" s="38">
        <f>SUM(F102:G102)</f>
        <v>0</v>
      </c>
      <c r="I102" s="38">
        <f>H102+E102</f>
        <v>0</v>
      </c>
      <c r="J102" s="21"/>
      <c r="K102" s="38">
        <f>J102-I102</f>
        <v>0</v>
      </c>
      <c r="L102" s="23"/>
      <c r="M102" s="21"/>
      <c r="O102" s="20" t="str">
        <f>A102</f>
        <v>12.1</v>
      </c>
      <c r="P102" s="20" t="str">
        <f>B102</f>
        <v>Censorship / Classification</v>
      </c>
      <c r="Q102" s="38">
        <f>K102</f>
        <v>0</v>
      </c>
      <c r="R102" s="21"/>
    </row>
    <row r="103" spans="2:18" ht="12">
      <c r="B103" s="56" t="s">
        <v>198</v>
      </c>
      <c r="C103" s="26">
        <f>C102</f>
        <v>0</v>
      </c>
      <c r="D103" s="26">
        <f aca="true" t="shared" si="50" ref="D103:K103">D102</f>
        <v>0</v>
      </c>
      <c r="E103" s="26">
        <f t="shared" si="50"/>
        <v>0</v>
      </c>
      <c r="F103" s="26">
        <f t="shared" si="50"/>
        <v>0</v>
      </c>
      <c r="G103" s="26">
        <f t="shared" si="50"/>
        <v>0</v>
      </c>
      <c r="H103" s="26">
        <f t="shared" si="50"/>
        <v>0</v>
      </c>
      <c r="I103" s="26">
        <f t="shared" si="50"/>
        <v>0</v>
      </c>
      <c r="J103" s="26">
        <f t="shared" si="50"/>
        <v>0</v>
      </c>
      <c r="K103" s="26">
        <f t="shared" si="50"/>
        <v>0</v>
      </c>
      <c r="L103" s="9"/>
      <c r="M103" s="26">
        <f>M102</f>
        <v>0</v>
      </c>
      <c r="P103" s="25" t="str">
        <f>B103</f>
        <v>Total Censorship / Classification</v>
      </c>
      <c r="Q103" s="38">
        <f>K103</f>
        <v>0</v>
      </c>
      <c r="R103" s="21"/>
    </row>
    <row r="104" spans="1:15" ht="12">
      <c r="A104" s="28"/>
      <c r="B104" s="49"/>
      <c r="E104" s="8"/>
      <c r="H104" s="8"/>
      <c r="I104" s="8"/>
      <c r="K104" s="8"/>
      <c r="L104" s="19"/>
      <c r="M104" s="11"/>
      <c r="O104" s="28"/>
    </row>
    <row r="105" spans="1:16" ht="12">
      <c r="A105" s="53" t="s">
        <v>36</v>
      </c>
      <c r="B105" s="55" t="s">
        <v>39</v>
      </c>
      <c r="E105" s="8"/>
      <c r="H105" s="8"/>
      <c r="I105" s="8"/>
      <c r="K105" s="8"/>
      <c r="L105" s="19"/>
      <c r="M105" s="11"/>
      <c r="O105" s="17" t="str">
        <f aca="true" t="shared" si="51" ref="O105:P110">A105</f>
        <v>13.0</v>
      </c>
      <c r="P105" s="17" t="str">
        <f t="shared" si="51"/>
        <v>VERSIONING</v>
      </c>
    </row>
    <row r="106" spans="1:18" ht="12.75">
      <c r="A106" s="57" t="s">
        <v>80</v>
      </c>
      <c r="B106" s="64" t="s">
        <v>199</v>
      </c>
      <c r="C106" s="21"/>
      <c r="D106" s="21"/>
      <c r="E106" s="38">
        <f>SUM(C106:D106)</f>
        <v>0</v>
      </c>
      <c r="F106" s="21"/>
      <c r="G106" s="21"/>
      <c r="H106" s="38">
        <f>SUM(F106:G106)</f>
        <v>0</v>
      </c>
      <c r="I106" s="38">
        <f>H106+E106</f>
        <v>0</v>
      </c>
      <c r="J106" s="21"/>
      <c r="K106" s="38">
        <f>J106-I106</f>
        <v>0</v>
      </c>
      <c r="L106" s="23"/>
      <c r="M106" s="21"/>
      <c r="O106" s="20" t="str">
        <f t="shared" si="51"/>
        <v>13.1</v>
      </c>
      <c r="P106" s="20" t="str">
        <f t="shared" si="51"/>
        <v>Dubbing - feature film</v>
      </c>
      <c r="Q106" s="38">
        <f aca="true" t="shared" si="52" ref="Q106:Q111">K106</f>
        <v>0</v>
      </c>
      <c r="R106" s="21"/>
    </row>
    <row r="107" spans="1:18" ht="12.75">
      <c r="A107" s="57" t="s">
        <v>81</v>
      </c>
      <c r="B107" s="64" t="s">
        <v>200</v>
      </c>
      <c r="C107" s="21"/>
      <c r="D107" s="21"/>
      <c r="E107" s="38">
        <f>SUM(C107:D107)</f>
        <v>0</v>
      </c>
      <c r="F107" s="21"/>
      <c r="G107" s="21"/>
      <c r="H107" s="38">
        <f>SUM(F107:G107)</f>
        <v>0</v>
      </c>
      <c r="I107" s="38">
        <f>H107+E107</f>
        <v>0</v>
      </c>
      <c r="J107" s="21"/>
      <c r="K107" s="38">
        <f>J107-I107</f>
        <v>0</v>
      </c>
      <c r="L107" s="23"/>
      <c r="M107" s="21"/>
      <c r="O107" s="20" t="str">
        <f t="shared" si="51"/>
        <v>13.2</v>
      </c>
      <c r="P107" s="20" t="str">
        <f t="shared" si="51"/>
        <v>Dubbing - trailer</v>
      </c>
      <c r="Q107" s="38">
        <f t="shared" si="52"/>
        <v>0</v>
      </c>
      <c r="R107" s="21"/>
    </row>
    <row r="108" spans="1:18" ht="12.75">
      <c r="A108" s="57" t="s">
        <v>82</v>
      </c>
      <c r="B108" s="64" t="s">
        <v>203</v>
      </c>
      <c r="C108" s="21"/>
      <c r="D108" s="21"/>
      <c r="E108" s="38">
        <f>SUM(C108:D108)</f>
        <v>0</v>
      </c>
      <c r="F108" s="21"/>
      <c r="G108" s="21"/>
      <c r="H108" s="38">
        <f>SUM(F108:G108)</f>
        <v>0</v>
      </c>
      <c r="I108" s="38">
        <f>H108+E108</f>
        <v>0</v>
      </c>
      <c r="J108" s="21"/>
      <c r="K108" s="38">
        <f>J108-I108</f>
        <v>0</v>
      </c>
      <c r="L108" s="23"/>
      <c r="M108" s="21"/>
      <c r="O108" s="20" t="str">
        <f t="shared" si="51"/>
        <v>13.3</v>
      </c>
      <c r="P108" s="20" t="str">
        <f t="shared" si="51"/>
        <v>Sub-titling - feature film**</v>
      </c>
      <c r="Q108" s="38">
        <f t="shared" si="52"/>
        <v>0</v>
      </c>
      <c r="R108" s="21"/>
    </row>
    <row r="109" spans="1:18" ht="12.75">
      <c r="A109" s="57" t="s">
        <v>128</v>
      </c>
      <c r="B109" s="64" t="s">
        <v>201</v>
      </c>
      <c r="C109" s="21"/>
      <c r="D109" s="21"/>
      <c r="E109" s="38">
        <f>SUM(C109:D109)</f>
        <v>0</v>
      </c>
      <c r="F109" s="21"/>
      <c r="G109" s="21"/>
      <c r="H109" s="38">
        <f>SUM(F109:G109)</f>
        <v>0</v>
      </c>
      <c r="I109" s="38">
        <f>H109+E109</f>
        <v>0</v>
      </c>
      <c r="J109" s="21"/>
      <c r="K109" s="38">
        <f>J109-I109</f>
        <v>0</v>
      </c>
      <c r="L109" s="23"/>
      <c r="M109" s="21"/>
      <c r="O109" s="20" t="str">
        <f t="shared" si="51"/>
        <v>13.4</v>
      </c>
      <c r="P109" s="20" t="str">
        <f t="shared" si="51"/>
        <v>Sub-titling - trailer</v>
      </c>
      <c r="Q109" s="38">
        <f t="shared" si="52"/>
        <v>0</v>
      </c>
      <c r="R109" s="21"/>
    </row>
    <row r="110" spans="1:18" ht="12.75">
      <c r="A110" s="57" t="s">
        <v>129</v>
      </c>
      <c r="B110" s="59" t="s">
        <v>142</v>
      </c>
      <c r="C110" s="21"/>
      <c r="D110" s="21"/>
      <c r="E110" s="38">
        <f>SUM(C110:D110)</f>
        <v>0</v>
      </c>
      <c r="F110" s="21"/>
      <c r="G110" s="21"/>
      <c r="H110" s="38">
        <f>SUM(F110:G110)</f>
        <v>0</v>
      </c>
      <c r="I110" s="38">
        <f>H110+E110</f>
        <v>0</v>
      </c>
      <c r="J110" s="21"/>
      <c r="K110" s="38">
        <f>J110-I110</f>
        <v>0</v>
      </c>
      <c r="L110" s="23"/>
      <c r="M110" s="21"/>
      <c r="O110" s="20" t="str">
        <f t="shared" si="51"/>
        <v>13.5</v>
      </c>
      <c r="P110" s="20" t="str">
        <f t="shared" si="51"/>
        <v>Other (specify) :</v>
      </c>
      <c r="Q110" s="38">
        <f t="shared" si="52"/>
        <v>0</v>
      </c>
      <c r="R110" s="21"/>
    </row>
    <row r="111" spans="2:18" ht="12">
      <c r="B111" s="56" t="s">
        <v>40</v>
      </c>
      <c r="C111" s="26">
        <f>SUM(C106:C110)</f>
        <v>0</v>
      </c>
      <c r="D111" s="26">
        <f aca="true" t="shared" si="53" ref="D111:K111">SUM(D106:D110)</f>
        <v>0</v>
      </c>
      <c r="E111" s="26">
        <f t="shared" si="53"/>
        <v>0</v>
      </c>
      <c r="F111" s="26">
        <f t="shared" si="53"/>
        <v>0</v>
      </c>
      <c r="G111" s="26">
        <f t="shared" si="53"/>
        <v>0</v>
      </c>
      <c r="H111" s="26">
        <f t="shared" si="53"/>
        <v>0</v>
      </c>
      <c r="I111" s="26">
        <f t="shared" si="53"/>
        <v>0</v>
      </c>
      <c r="J111" s="26">
        <f t="shared" si="53"/>
        <v>0</v>
      </c>
      <c r="K111" s="26">
        <f t="shared" si="53"/>
        <v>0</v>
      </c>
      <c r="L111" s="9"/>
      <c r="M111" s="26">
        <f>SUM(M106:M110)</f>
        <v>0</v>
      </c>
      <c r="P111" s="25" t="str">
        <f>B111</f>
        <v>Total Versioning</v>
      </c>
      <c r="Q111" s="38">
        <f t="shared" si="52"/>
        <v>0</v>
      </c>
      <c r="R111" s="21"/>
    </row>
    <row r="112" spans="2:13" ht="12">
      <c r="B112" s="49"/>
      <c r="E112" s="8"/>
      <c r="H112" s="8"/>
      <c r="I112" s="8"/>
      <c r="K112" s="8"/>
      <c r="L112" s="19"/>
      <c r="M112" s="11"/>
    </row>
    <row r="113" spans="2:13" ht="12">
      <c r="B113" s="49"/>
      <c r="E113" s="8"/>
      <c r="H113" s="8"/>
      <c r="I113" s="8"/>
      <c r="K113" s="8"/>
      <c r="L113" s="19"/>
      <c r="M113" s="11"/>
    </row>
    <row r="114" spans="2:13" ht="12">
      <c r="B114" s="49"/>
      <c r="E114" s="8"/>
      <c r="H114" s="8"/>
      <c r="I114" s="8"/>
      <c r="K114" s="8"/>
      <c r="L114" s="19"/>
      <c r="M114" s="11"/>
    </row>
    <row r="115" spans="2:18" ht="12">
      <c r="B115" s="51" t="s">
        <v>126</v>
      </c>
      <c r="C115" s="26">
        <f>C17+C27+C34+C47+C51+C62+C71+C78+C83+C91+C98+C103</f>
        <v>0</v>
      </c>
      <c r="D115" s="26">
        <f aca="true" t="shared" si="54" ref="D115:K115">D17+D27+D34+D47+D51+D62+D71+D78+D83+D91+D98+D103</f>
        <v>0</v>
      </c>
      <c r="E115" s="26">
        <f t="shared" si="54"/>
        <v>0</v>
      </c>
      <c r="F115" s="26">
        <f t="shared" si="54"/>
        <v>0</v>
      </c>
      <c r="G115" s="26">
        <f t="shared" si="54"/>
        <v>0</v>
      </c>
      <c r="H115" s="26">
        <f t="shared" si="54"/>
        <v>0</v>
      </c>
      <c r="I115" s="26">
        <f t="shared" si="54"/>
        <v>0</v>
      </c>
      <c r="J115" s="26">
        <f t="shared" si="54"/>
        <v>0</v>
      </c>
      <c r="K115" s="26">
        <f t="shared" si="54"/>
        <v>0</v>
      </c>
      <c r="L115" s="9"/>
      <c r="M115" s="26">
        <f>M17+M27+M34+M47+M51+M62+M71+M78+M83+M91+M98+M103</f>
        <v>0</v>
      </c>
      <c r="P115" s="29" t="str">
        <f>B115</f>
        <v>Marketing Budget Total (1.0 to 12.0)</v>
      </c>
      <c r="Q115" s="38">
        <f>K115</f>
        <v>0</v>
      </c>
      <c r="R115" s="21"/>
    </row>
    <row r="116" spans="2:18" ht="12">
      <c r="B116" s="51" t="s">
        <v>127</v>
      </c>
      <c r="C116" s="26">
        <f aca="true" t="shared" si="55" ref="C116:K116">C111</f>
        <v>0</v>
      </c>
      <c r="D116" s="26">
        <f t="shared" si="55"/>
        <v>0</v>
      </c>
      <c r="E116" s="39">
        <f t="shared" si="55"/>
        <v>0</v>
      </c>
      <c r="F116" s="26">
        <f t="shared" si="55"/>
        <v>0</v>
      </c>
      <c r="G116" s="26">
        <f t="shared" si="55"/>
        <v>0</v>
      </c>
      <c r="H116" s="39">
        <f t="shared" si="55"/>
        <v>0</v>
      </c>
      <c r="I116" s="39">
        <f t="shared" si="55"/>
        <v>0</v>
      </c>
      <c r="J116" s="26">
        <f t="shared" si="55"/>
        <v>0</v>
      </c>
      <c r="K116" s="39">
        <f t="shared" si="55"/>
        <v>0</v>
      </c>
      <c r="L116" s="9"/>
      <c r="M116" s="26">
        <f>M111</f>
        <v>0</v>
      </c>
      <c r="P116" s="29" t="str">
        <f>B116</f>
        <v>Versioning Budget Total (13.0)</v>
      </c>
      <c r="Q116" s="38">
        <f>K116</f>
        <v>0</v>
      </c>
      <c r="R116" s="21"/>
    </row>
    <row r="117" spans="5:13" ht="12.75" thickBot="1">
      <c r="E117" s="8"/>
      <c r="H117" s="8"/>
      <c r="I117" s="8"/>
      <c r="K117" s="8"/>
      <c r="L117" s="19"/>
      <c r="M117" s="11"/>
    </row>
    <row r="118" spans="2:18" ht="12.75" thickBot="1">
      <c r="B118" s="30" t="s">
        <v>86</v>
      </c>
      <c r="C118" s="31">
        <f aca="true" t="shared" si="56" ref="C118:K118">C116+C115</f>
        <v>0</v>
      </c>
      <c r="D118" s="31">
        <f t="shared" si="56"/>
        <v>0</v>
      </c>
      <c r="E118" s="40">
        <f t="shared" si="56"/>
        <v>0</v>
      </c>
      <c r="F118" s="31">
        <f t="shared" si="56"/>
        <v>0</v>
      </c>
      <c r="G118" s="31">
        <f t="shared" si="56"/>
        <v>0</v>
      </c>
      <c r="H118" s="40">
        <f t="shared" si="56"/>
        <v>0</v>
      </c>
      <c r="I118" s="40">
        <f t="shared" si="56"/>
        <v>0</v>
      </c>
      <c r="J118" s="31">
        <f t="shared" si="56"/>
        <v>0</v>
      </c>
      <c r="K118" s="40">
        <f t="shared" si="56"/>
        <v>0</v>
      </c>
      <c r="L118" s="9"/>
      <c r="M118" s="31">
        <f>M116+M115</f>
        <v>0</v>
      </c>
      <c r="P118" s="30" t="str">
        <f>B118</f>
        <v>Total Marketing + Versioning Budget</v>
      </c>
      <c r="Q118" s="40">
        <f>K118</f>
        <v>0</v>
      </c>
      <c r="R118" s="21"/>
    </row>
    <row r="119" spans="5:13" ht="12">
      <c r="E119" s="8"/>
      <c r="H119" s="8"/>
      <c r="I119" s="8"/>
      <c r="K119" s="8"/>
      <c r="L119" s="19"/>
      <c r="M119" s="11"/>
    </row>
    <row r="120" spans="1:16" ht="12">
      <c r="A120" s="53" t="s">
        <v>38</v>
      </c>
      <c r="B120" s="17" t="s">
        <v>41</v>
      </c>
      <c r="E120" s="8"/>
      <c r="H120" s="8"/>
      <c r="I120" s="8"/>
      <c r="K120" s="8"/>
      <c r="L120" s="19"/>
      <c r="M120" s="11"/>
      <c r="O120" s="17" t="str">
        <f aca="true" t="shared" si="57" ref="O120:P123">A120</f>
        <v>14.0</v>
      </c>
      <c r="P120" s="17" t="str">
        <f t="shared" si="57"/>
        <v>ADMINISTRATION</v>
      </c>
    </row>
    <row r="121" spans="1:18" ht="36">
      <c r="A121" s="57" t="s">
        <v>83</v>
      </c>
      <c r="B121" s="32" t="s">
        <v>105</v>
      </c>
      <c r="C121" s="21"/>
      <c r="D121" s="21"/>
      <c r="E121" s="38">
        <f>SUM(C121:D121)</f>
        <v>0</v>
      </c>
      <c r="F121" s="21"/>
      <c r="G121" s="21"/>
      <c r="H121" s="38">
        <f>SUM(F121:G121)</f>
        <v>0</v>
      </c>
      <c r="I121" s="38">
        <f>H121+E121</f>
        <v>0</v>
      </c>
      <c r="J121" s="21"/>
      <c r="K121" s="38">
        <f>J121-I121</f>
        <v>0</v>
      </c>
      <c r="L121" s="23"/>
      <c r="M121" s="21"/>
      <c r="O121" s="20" t="str">
        <f t="shared" si="57"/>
        <v>14.1</v>
      </c>
      <c r="P121" s="32" t="str">
        <f t="shared" si="57"/>
        <v>Applicant Company
(up to 10% of MKT budget to $15,000 max)</v>
      </c>
      <c r="Q121" s="38">
        <f>K121</f>
        <v>0</v>
      </c>
      <c r="R121" s="21"/>
    </row>
    <row r="122" spans="1:18" ht="24">
      <c r="A122" s="57" t="s">
        <v>84</v>
      </c>
      <c r="B122" s="32" t="s">
        <v>106</v>
      </c>
      <c r="C122" s="21"/>
      <c r="D122" s="21"/>
      <c r="E122" s="38">
        <f>SUM(C122:D122)</f>
        <v>0</v>
      </c>
      <c r="F122" s="21"/>
      <c r="G122" s="21"/>
      <c r="H122" s="38">
        <f>SUM(F122:G122)</f>
        <v>0</v>
      </c>
      <c r="I122" s="38">
        <f>H122+E122</f>
        <v>0</v>
      </c>
      <c r="J122" s="21"/>
      <c r="K122" s="38">
        <f>J122-I122</f>
        <v>0</v>
      </c>
      <c r="L122" s="23"/>
      <c r="M122" s="21"/>
      <c r="O122" s="20" t="str">
        <f t="shared" si="57"/>
        <v>14.2</v>
      </c>
      <c r="P122" s="32" t="str">
        <f t="shared" si="57"/>
        <v>Applicant Company
(up to 5% of VER budget to $5,000 max)</v>
      </c>
      <c r="Q122" s="38">
        <f>K122</f>
        <v>0</v>
      </c>
      <c r="R122" s="21"/>
    </row>
    <row r="123" spans="1:18" ht="24">
      <c r="A123" s="57" t="s">
        <v>85</v>
      </c>
      <c r="B123" s="32" t="s">
        <v>107</v>
      </c>
      <c r="C123" s="21"/>
      <c r="D123" s="21"/>
      <c r="E123" s="38">
        <f>SUM(C123:D123)</f>
        <v>0</v>
      </c>
      <c r="F123" s="21"/>
      <c r="G123" s="21"/>
      <c r="H123" s="38">
        <f>SUM(F123:G123)</f>
        <v>0</v>
      </c>
      <c r="I123" s="38">
        <f>H123+E123</f>
        <v>0</v>
      </c>
      <c r="J123" s="21"/>
      <c r="K123" s="38">
        <f>J123-I123</f>
        <v>0</v>
      </c>
      <c r="L123" s="23"/>
      <c r="M123" s="21"/>
      <c r="O123" s="20" t="str">
        <f t="shared" si="57"/>
        <v>14.3</v>
      </c>
      <c r="P123" s="32" t="str">
        <f t="shared" si="57"/>
        <v>Versioning Company
(up to 5% of VER budget)</v>
      </c>
      <c r="Q123" s="38">
        <f>K123</f>
        <v>0</v>
      </c>
      <c r="R123" s="21"/>
    </row>
    <row r="124" spans="2:18" ht="12">
      <c r="B124" s="25" t="s">
        <v>42</v>
      </c>
      <c r="C124" s="26">
        <f aca="true" t="shared" si="58" ref="C124:K124">SUM(C121:C123)</f>
        <v>0</v>
      </c>
      <c r="D124" s="26">
        <f t="shared" si="58"/>
        <v>0</v>
      </c>
      <c r="E124" s="39">
        <f t="shared" si="58"/>
        <v>0</v>
      </c>
      <c r="F124" s="26">
        <f t="shared" si="58"/>
        <v>0</v>
      </c>
      <c r="G124" s="26">
        <f t="shared" si="58"/>
        <v>0</v>
      </c>
      <c r="H124" s="39">
        <f t="shared" si="58"/>
        <v>0</v>
      </c>
      <c r="I124" s="39">
        <f t="shared" si="58"/>
        <v>0</v>
      </c>
      <c r="J124" s="26">
        <f t="shared" si="58"/>
        <v>0</v>
      </c>
      <c r="K124" s="39">
        <f t="shared" si="58"/>
        <v>0</v>
      </c>
      <c r="L124" s="9"/>
      <c r="M124" s="26">
        <f>SUM(M121:M123)</f>
        <v>0</v>
      </c>
      <c r="P124" s="25" t="str">
        <f>B124</f>
        <v>Total Administration</v>
      </c>
      <c r="Q124" s="38">
        <f>K124</f>
        <v>0</v>
      </c>
      <c r="R124" s="21"/>
    </row>
    <row r="125" spans="1:15" ht="12">
      <c r="A125" s="33" t="s">
        <v>202</v>
      </c>
      <c r="E125" s="8"/>
      <c r="H125" s="8"/>
      <c r="I125" s="8"/>
      <c r="J125" s="7"/>
      <c r="K125" s="8"/>
      <c r="L125" s="19"/>
      <c r="O125" s="33"/>
    </row>
    <row r="126" spans="5:12" ht="12.75" thickBot="1">
      <c r="E126" s="8"/>
      <c r="H126" s="8"/>
      <c r="I126" s="8"/>
      <c r="J126" s="7"/>
      <c r="K126" s="8"/>
      <c r="L126" s="19"/>
    </row>
    <row r="127" spans="2:18" ht="12.75" thickBot="1">
      <c r="B127" s="34" t="s">
        <v>20</v>
      </c>
      <c r="C127" s="31">
        <f aca="true" t="shared" si="59" ref="C127:K127">SUM(C124+C118)</f>
        <v>0</v>
      </c>
      <c r="D127" s="31">
        <f t="shared" si="59"/>
        <v>0</v>
      </c>
      <c r="E127" s="40">
        <f t="shared" si="59"/>
        <v>0</v>
      </c>
      <c r="F127" s="31">
        <f t="shared" si="59"/>
        <v>0</v>
      </c>
      <c r="G127" s="31">
        <f t="shared" si="59"/>
        <v>0</v>
      </c>
      <c r="H127" s="40">
        <f t="shared" si="59"/>
        <v>0</v>
      </c>
      <c r="I127" s="40">
        <f t="shared" si="59"/>
        <v>0</v>
      </c>
      <c r="J127" s="31">
        <f t="shared" si="59"/>
        <v>0</v>
      </c>
      <c r="K127" s="40">
        <f t="shared" si="59"/>
        <v>0</v>
      </c>
      <c r="L127" s="9"/>
      <c r="M127" s="31">
        <f>SUM(M124+M118)</f>
        <v>0</v>
      </c>
      <c r="P127" s="34" t="str">
        <f>B127</f>
        <v>TOTAL</v>
      </c>
      <c r="Q127" s="40">
        <f>K127</f>
        <v>0</v>
      </c>
      <c r="R127" s="21"/>
    </row>
    <row r="128" spans="1:16" ht="12">
      <c r="A128" s="16"/>
      <c r="B128" s="17"/>
      <c r="C128" s="35"/>
      <c r="D128" s="35"/>
      <c r="E128" s="8"/>
      <c r="F128" s="35"/>
      <c r="G128" s="35"/>
      <c r="H128" s="8"/>
      <c r="I128" s="8"/>
      <c r="J128" s="18"/>
      <c r="K128" s="8"/>
      <c r="L128" s="19"/>
      <c r="O128" s="16"/>
      <c r="P128" s="17"/>
    </row>
    <row r="129" spans="5:12" ht="12">
      <c r="E129" s="8"/>
      <c r="H129" s="8"/>
      <c r="I129" s="8"/>
      <c r="J129" s="18"/>
      <c r="K129" s="8"/>
      <c r="L129" s="19"/>
    </row>
    <row r="130" spans="5:12" ht="12">
      <c r="E130" s="18"/>
      <c r="H130" s="18"/>
      <c r="I130" s="8"/>
      <c r="J130" s="18"/>
      <c r="K130" s="18"/>
      <c r="L130" s="19"/>
    </row>
    <row r="131" spans="5:12" ht="12">
      <c r="E131" s="18"/>
      <c r="H131" s="18"/>
      <c r="I131" s="8"/>
      <c r="J131" s="18"/>
      <c r="K131" s="18"/>
      <c r="L131" s="19"/>
    </row>
    <row r="132" spans="5:12" ht="12">
      <c r="E132" s="18"/>
      <c r="H132" s="18"/>
      <c r="I132" s="8"/>
      <c r="J132" s="18"/>
      <c r="K132" s="18"/>
      <c r="L132" s="19"/>
    </row>
    <row r="133" spans="5:12" ht="12">
      <c r="E133" s="18"/>
      <c r="H133" s="18"/>
      <c r="I133" s="8"/>
      <c r="J133" s="18"/>
      <c r="K133" s="18"/>
      <c r="L133" s="19"/>
    </row>
    <row r="134" spans="5:12" ht="12">
      <c r="E134" s="18"/>
      <c r="H134" s="18"/>
      <c r="I134" s="8"/>
      <c r="J134" s="18"/>
      <c r="K134" s="18"/>
      <c r="L134" s="19"/>
    </row>
    <row r="135" spans="5:12" ht="12">
      <c r="E135" s="18"/>
      <c r="H135" s="18"/>
      <c r="I135" s="8"/>
      <c r="J135" s="18"/>
      <c r="K135" s="18"/>
      <c r="L135" s="19"/>
    </row>
    <row r="136" spans="5:12" ht="12">
      <c r="E136" s="18"/>
      <c r="H136" s="18"/>
      <c r="I136" s="8"/>
      <c r="J136" s="18"/>
      <c r="K136" s="18"/>
      <c r="L136" s="19"/>
    </row>
    <row r="137" spans="5:12" ht="12">
      <c r="E137" s="18"/>
      <c r="H137" s="18"/>
      <c r="I137" s="8"/>
      <c r="J137" s="18"/>
      <c r="K137" s="18"/>
      <c r="L137" s="19"/>
    </row>
    <row r="138" spans="5:12" ht="12">
      <c r="E138" s="18"/>
      <c r="H138" s="18"/>
      <c r="I138" s="8"/>
      <c r="J138" s="18"/>
      <c r="K138" s="18"/>
      <c r="L138" s="19"/>
    </row>
    <row r="139" spans="5:12" ht="12">
      <c r="E139" s="18"/>
      <c r="H139" s="18"/>
      <c r="I139" s="8"/>
      <c r="J139" s="18"/>
      <c r="K139" s="18"/>
      <c r="L139" s="19"/>
    </row>
    <row r="140" spans="5:12" ht="12">
      <c r="E140" s="18"/>
      <c r="H140" s="18"/>
      <c r="I140" s="8"/>
      <c r="J140" s="18"/>
      <c r="K140" s="18"/>
      <c r="L140" s="19"/>
    </row>
    <row r="141" spans="5:12" ht="12">
      <c r="E141" s="18"/>
      <c r="H141" s="18"/>
      <c r="I141" s="8"/>
      <c r="J141" s="18"/>
      <c r="K141" s="18"/>
      <c r="L141" s="19"/>
    </row>
    <row r="142" spans="5:12" ht="12">
      <c r="E142" s="18"/>
      <c r="H142" s="18"/>
      <c r="I142" s="8"/>
      <c r="J142" s="18"/>
      <c r="K142" s="18"/>
      <c r="L142" s="19"/>
    </row>
    <row r="143" spans="5:12" ht="12">
      <c r="E143" s="18"/>
      <c r="H143" s="18"/>
      <c r="I143" s="8"/>
      <c r="J143" s="18"/>
      <c r="K143" s="18"/>
      <c r="L143" s="19"/>
    </row>
    <row r="144" spans="5:12" ht="12">
      <c r="E144" s="18"/>
      <c r="H144" s="18"/>
      <c r="I144" s="8"/>
      <c r="J144" s="18"/>
      <c r="K144" s="18"/>
      <c r="L144" s="19"/>
    </row>
    <row r="145" spans="5:12" ht="12">
      <c r="E145" s="18"/>
      <c r="H145" s="18"/>
      <c r="I145" s="8"/>
      <c r="J145" s="18"/>
      <c r="K145" s="18"/>
      <c r="L145" s="18"/>
    </row>
    <row r="146" spans="5:12" ht="12">
      <c r="E146" s="18"/>
      <c r="H146" s="18"/>
      <c r="I146" s="8"/>
      <c r="J146" s="18"/>
      <c r="K146" s="18"/>
      <c r="L146" s="18"/>
    </row>
    <row r="147" spans="5:12" ht="12">
      <c r="E147" s="18"/>
      <c r="H147" s="18"/>
      <c r="I147" s="8"/>
      <c r="J147" s="18"/>
      <c r="K147" s="18"/>
      <c r="L147" s="18"/>
    </row>
    <row r="148" spans="5:12" ht="12">
      <c r="E148" s="18"/>
      <c r="H148" s="18"/>
      <c r="I148" s="8"/>
      <c r="J148" s="18"/>
      <c r="K148" s="18"/>
      <c r="L148" s="18"/>
    </row>
    <row r="149" spans="5:12" ht="12">
      <c r="E149" s="18"/>
      <c r="H149" s="18"/>
      <c r="I149" s="8"/>
      <c r="J149" s="18"/>
      <c r="K149" s="18"/>
      <c r="L149" s="18"/>
    </row>
    <row r="150" spans="5:12" ht="12">
      <c r="E150" s="18"/>
      <c r="H150" s="18"/>
      <c r="I150" s="8"/>
      <c r="J150" s="18"/>
      <c r="K150" s="18"/>
      <c r="L150" s="18"/>
    </row>
    <row r="151" spans="5:12" ht="12">
      <c r="E151" s="18"/>
      <c r="H151" s="18"/>
      <c r="I151" s="8"/>
      <c r="J151" s="18"/>
      <c r="K151" s="18"/>
      <c r="L151" s="18"/>
    </row>
    <row r="152" spans="5:12" ht="12">
      <c r="E152" s="18"/>
      <c r="H152" s="18"/>
      <c r="I152" s="8"/>
      <c r="J152" s="18"/>
      <c r="K152" s="18"/>
      <c r="L152" s="18"/>
    </row>
    <row r="153" spans="5:12" ht="12">
      <c r="E153" s="18"/>
      <c r="H153" s="18"/>
      <c r="I153" s="8"/>
      <c r="J153" s="18"/>
      <c r="K153" s="18"/>
      <c r="L153" s="18"/>
    </row>
    <row r="154" spans="5:12" ht="12">
      <c r="E154" s="18"/>
      <c r="H154" s="18"/>
      <c r="I154" s="8"/>
      <c r="J154" s="18"/>
      <c r="K154" s="18"/>
      <c r="L154" s="18"/>
    </row>
    <row r="155" spans="5:12" ht="12">
      <c r="E155" s="18"/>
      <c r="H155" s="18"/>
      <c r="I155" s="8"/>
      <c r="J155" s="18"/>
      <c r="K155" s="18"/>
      <c r="L155" s="18"/>
    </row>
    <row r="156" spans="5:12" ht="12">
      <c r="E156" s="18"/>
      <c r="H156" s="18"/>
      <c r="I156" s="8"/>
      <c r="J156" s="18"/>
      <c r="K156" s="18"/>
      <c r="L156" s="18"/>
    </row>
    <row r="157" spans="5:12" ht="12">
      <c r="E157" s="18"/>
      <c r="H157" s="18"/>
      <c r="I157" s="8"/>
      <c r="J157" s="18"/>
      <c r="K157" s="18"/>
      <c r="L157" s="18"/>
    </row>
    <row r="158" spans="5:12" ht="12">
      <c r="E158" s="18"/>
      <c r="H158" s="18"/>
      <c r="I158" s="8"/>
      <c r="J158" s="18"/>
      <c r="K158" s="18"/>
      <c r="L158" s="18"/>
    </row>
    <row r="159" spans="5:12" ht="12">
      <c r="E159" s="18"/>
      <c r="H159" s="18"/>
      <c r="I159" s="8"/>
      <c r="J159" s="18"/>
      <c r="K159" s="18"/>
      <c r="L159" s="18"/>
    </row>
    <row r="160" spans="5:12" ht="12">
      <c r="E160" s="18"/>
      <c r="H160" s="18"/>
      <c r="I160" s="8"/>
      <c r="J160" s="18"/>
      <c r="K160" s="18"/>
      <c r="L160" s="18"/>
    </row>
    <row r="161" spans="5:12" ht="12">
      <c r="E161" s="18"/>
      <c r="H161" s="18"/>
      <c r="I161" s="8"/>
      <c r="J161" s="18"/>
      <c r="K161" s="18"/>
      <c r="L161" s="18"/>
    </row>
    <row r="162" spans="5:12" ht="12">
      <c r="E162" s="18"/>
      <c r="H162" s="18"/>
      <c r="I162" s="8"/>
      <c r="J162" s="18"/>
      <c r="K162" s="18"/>
      <c r="L162" s="18"/>
    </row>
    <row r="163" spans="5:12" ht="12">
      <c r="E163" s="18"/>
      <c r="H163" s="18"/>
      <c r="I163" s="8"/>
      <c r="J163" s="18"/>
      <c r="K163" s="18"/>
      <c r="L163" s="18"/>
    </row>
    <row r="164" spans="5:12" ht="12">
      <c r="E164" s="18"/>
      <c r="H164" s="18"/>
      <c r="I164" s="8"/>
      <c r="J164" s="18"/>
      <c r="K164" s="18"/>
      <c r="L164" s="18"/>
    </row>
    <row r="165" spans="5:12" ht="12">
      <c r="E165" s="18"/>
      <c r="H165" s="18"/>
      <c r="I165" s="8"/>
      <c r="J165" s="18"/>
      <c r="K165" s="18"/>
      <c r="L165" s="18"/>
    </row>
    <row r="166" spans="5:12" ht="12">
      <c r="E166" s="18"/>
      <c r="H166" s="18"/>
      <c r="I166" s="8"/>
      <c r="J166" s="18"/>
      <c r="K166" s="18"/>
      <c r="L166" s="18"/>
    </row>
    <row r="167" spans="5:12" ht="12">
      <c r="E167" s="18"/>
      <c r="H167" s="18"/>
      <c r="I167" s="8"/>
      <c r="J167" s="18"/>
      <c r="K167" s="18"/>
      <c r="L167" s="18"/>
    </row>
    <row r="168" spans="5:12" ht="12">
      <c r="E168" s="18"/>
      <c r="H168" s="18"/>
      <c r="I168" s="8"/>
      <c r="J168" s="18"/>
      <c r="K168" s="18"/>
      <c r="L168" s="18"/>
    </row>
    <row r="169" spans="5:12" ht="12">
      <c r="E169" s="18"/>
      <c r="H169" s="18"/>
      <c r="I169" s="8"/>
      <c r="J169" s="18"/>
      <c r="K169" s="18"/>
      <c r="L169" s="18"/>
    </row>
    <row r="170" spans="5:12" ht="12">
      <c r="E170" s="18"/>
      <c r="H170" s="18"/>
      <c r="I170" s="8"/>
      <c r="J170" s="18"/>
      <c r="K170" s="18"/>
      <c r="L170" s="18"/>
    </row>
    <row r="171" spans="5:12" ht="12">
      <c r="E171" s="18"/>
      <c r="H171" s="18"/>
      <c r="I171" s="8"/>
      <c r="J171" s="18"/>
      <c r="K171" s="18"/>
      <c r="L171" s="18"/>
    </row>
    <row r="172" spans="5:12" ht="12">
      <c r="E172" s="18"/>
      <c r="H172" s="18"/>
      <c r="I172" s="8"/>
      <c r="J172" s="18"/>
      <c r="K172" s="18"/>
      <c r="L172" s="18"/>
    </row>
    <row r="173" spans="5:12" ht="12">
      <c r="E173" s="18"/>
      <c r="H173" s="18"/>
      <c r="I173" s="8"/>
      <c r="J173" s="18"/>
      <c r="K173" s="18"/>
      <c r="L173" s="18"/>
    </row>
    <row r="174" spans="5:12" ht="12">
      <c r="E174" s="18"/>
      <c r="H174" s="18"/>
      <c r="I174" s="8"/>
      <c r="J174" s="18"/>
      <c r="K174" s="18"/>
      <c r="L174" s="18"/>
    </row>
    <row r="175" spans="5:12" ht="12">
      <c r="E175" s="18"/>
      <c r="H175" s="18"/>
      <c r="I175" s="8"/>
      <c r="J175" s="18"/>
      <c r="K175" s="18"/>
      <c r="L175" s="18"/>
    </row>
    <row r="176" spans="5:12" ht="12">
      <c r="E176" s="18"/>
      <c r="H176" s="18"/>
      <c r="I176" s="8"/>
      <c r="J176" s="18"/>
      <c r="K176" s="18"/>
      <c r="L176" s="18"/>
    </row>
    <row r="177" spans="5:12" ht="12">
      <c r="E177" s="18"/>
      <c r="H177" s="18"/>
      <c r="I177" s="8"/>
      <c r="J177" s="18"/>
      <c r="K177" s="18"/>
      <c r="L177" s="18"/>
    </row>
    <row r="178" spans="5:12" ht="12">
      <c r="E178" s="18"/>
      <c r="H178" s="18"/>
      <c r="I178" s="8"/>
      <c r="J178" s="18"/>
      <c r="K178" s="18"/>
      <c r="L178" s="18"/>
    </row>
    <row r="179" spans="5:12" ht="12">
      <c r="E179" s="18"/>
      <c r="H179" s="18"/>
      <c r="I179" s="8"/>
      <c r="J179" s="18"/>
      <c r="K179" s="18"/>
      <c r="L179" s="18"/>
    </row>
    <row r="180" spans="5:12" ht="12">
      <c r="E180" s="18"/>
      <c r="H180" s="18"/>
      <c r="I180" s="8"/>
      <c r="J180" s="18"/>
      <c r="K180" s="18"/>
      <c r="L180" s="18"/>
    </row>
    <row r="181" spans="5:12" ht="12">
      <c r="E181" s="18"/>
      <c r="H181" s="18"/>
      <c r="I181" s="8"/>
      <c r="J181" s="18"/>
      <c r="K181" s="18"/>
      <c r="L181" s="18"/>
    </row>
    <row r="182" spans="5:12" ht="12">
      <c r="E182" s="18"/>
      <c r="H182" s="18"/>
      <c r="I182" s="8"/>
      <c r="J182" s="18"/>
      <c r="K182" s="18"/>
      <c r="L182" s="18"/>
    </row>
    <row r="183" spans="5:12" ht="12">
      <c r="E183" s="18"/>
      <c r="H183" s="18"/>
      <c r="I183" s="8"/>
      <c r="J183" s="18"/>
      <c r="K183" s="18"/>
      <c r="L183" s="18"/>
    </row>
    <row r="184" spans="5:12" ht="12">
      <c r="E184" s="18"/>
      <c r="H184" s="18"/>
      <c r="I184" s="8"/>
      <c r="J184" s="18"/>
      <c r="K184" s="18"/>
      <c r="L184" s="18"/>
    </row>
    <row r="185" spans="5:12" ht="12">
      <c r="E185" s="18"/>
      <c r="H185" s="18"/>
      <c r="I185" s="8"/>
      <c r="J185" s="18"/>
      <c r="K185" s="18"/>
      <c r="L185" s="18"/>
    </row>
    <row r="186" spans="9:12" ht="12">
      <c r="I186" s="8"/>
      <c r="J186" s="18"/>
      <c r="K186" s="18"/>
      <c r="L186" s="18"/>
    </row>
    <row r="187" spans="9:12" ht="12">
      <c r="I187" s="8"/>
      <c r="J187" s="18"/>
      <c r="K187" s="18"/>
      <c r="L187" s="18"/>
    </row>
    <row r="188" spans="9:12" ht="12">
      <c r="I188" s="8"/>
      <c r="J188" s="18"/>
      <c r="K188" s="18"/>
      <c r="L188" s="18"/>
    </row>
    <row r="189" spans="9:12" ht="12">
      <c r="I189" s="8"/>
      <c r="J189" s="18"/>
      <c r="K189" s="18"/>
      <c r="L189" s="18"/>
    </row>
    <row r="190" spans="9:12" ht="12">
      <c r="I190" s="8"/>
      <c r="J190" s="18"/>
      <c r="K190" s="18"/>
      <c r="L190" s="18"/>
    </row>
    <row r="191" spans="9:12" ht="12">
      <c r="I191" s="8"/>
      <c r="J191" s="18"/>
      <c r="K191" s="18"/>
      <c r="L191" s="18"/>
    </row>
    <row r="192" spans="9:12" ht="12">
      <c r="I192" s="8"/>
      <c r="J192" s="18"/>
      <c r="K192" s="18"/>
      <c r="L192" s="18"/>
    </row>
    <row r="193" spans="9:12" ht="12">
      <c r="I193" s="8"/>
      <c r="J193" s="18"/>
      <c r="K193" s="18"/>
      <c r="L193" s="18"/>
    </row>
    <row r="194" spans="9:12" ht="12">
      <c r="I194" s="8"/>
      <c r="J194" s="18"/>
      <c r="K194" s="18"/>
      <c r="L194" s="18"/>
    </row>
    <row r="195" spans="9:12" ht="12">
      <c r="I195" s="8"/>
      <c r="J195" s="18"/>
      <c r="K195" s="18"/>
      <c r="L195" s="18"/>
    </row>
    <row r="196" spans="9:12" ht="12">
      <c r="I196" s="8"/>
      <c r="J196" s="18"/>
      <c r="K196" s="18"/>
      <c r="L196" s="18"/>
    </row>
    <row r="197" spans="9:12" ht="12">
      <c r="I197" s="8"/>
      <c r="J197" s="18"/>
      <c r="K197" s="18"/>
      <c r="L197" s="18"/>
    </row>
    <row r="198" spans="9:12" ht="12">
      <c r="I198" s="8"/>
      <c r="J198" s="18"/>
      <c r="K198" s="18"/>
      <c r="L198" s="18"/>
    </row>
    <row r="199" spans="9:12" ht="12">
      <c r="I199" s="8"/>
      <c r="J199" s="18"/>
      <c r="K199" s="18"/>
      <c r="L199" s="18"/>
    </row>
    <row r="200" spans="9:12" ht="12">
      <c r="I200" s="8"/>
      <c r="J200" s="18"/>
      <c r="K200" s="18"/>
      <c r="L200" s="18"/>
    </row>
    <row r="201" spans="9:12" ht="12">
      <c r="I201" s="8"/>
      <c r="J201" s="18"/>
      <c r="K201" s="18"/>
      <c r="L201" s="18"/>
    </row>
    <row r="202" spans="9:12" ht="12">
      <c r="I202" s="8"/>
      <c r="J202" s="18"/>
      <c r="K202" s="18"/>
      <c r="L202" s="18"/>
    </row>
    <row r="203" spans="9:12" ht="12">
      <c r="I203" s="8"/>
      <c r="J203" s="18"/>
      <c r="K203" s="18"/>
      <c r="L203" s="18"/>
    </row>
    <row r="204" spans="9:12" ht="12">
      <c r="I204" s="8"/>
      <c r="J204" s="18"/>
      <c r="K204" s="18"/>
      <c r="L204" s="18"/>
    </row>
    <row r="205" spans="9:12" ht="12">
      <c r="I205" s="8"/>
      <c r="J205" s="18"/>
      <c r="K205" s="18"/>
      <c r="L205" s="18"/>
    </row>
    <row r="206" spans="9:12" ht="12">
      <c r="I206" s="8"/>
      <c r="J206" s="18"/>
      <c r="K206" s="18"/>
      <c r="L206" s="18"/>
    </row>
    <row r="207" spans="9:12" ht="12">
      <c r="I207" s="8"/>
      <c r="J207" s="18"/>
      <c r="K207" s="18"/>
      <c r="L207" s="18"/>
    </row>
    <row r="208" spans="9:12" ht="12">
      <c r="I208" s="8"/>
      <c r="J208" s="18"/>
      <c r="K208" s="18"/>
      <c r="L208" s="18"/>
    </row>
    <row r="209" spans="9:12" ht="12">
      <c r="I209" s="8"/>
      <c r="J209" s="18"/>
      <c r="K209" s="18"/>
      <c r="L209" s="18"/>
    </row>
    <row r="210" spans="9:12" ht="12">
      <c r="I210" s="8"/>
      <c r="J210" s="18"/>
      <c r="K210" s="18"/>
      <c r="L210" s="18"/>
    </row>
    <row r="211" spans="9:12" ht="12">
      <c r="I211" s="8"/>
      <c r="J211" s="18"/>
      <c r="K211" s="18"/>
      <c r="L211" s="18"/>
    </row>
    <row r="212" spans="9:12" ht="12">
      <c r="I212" s="8"/>
      <c r="J212" s="18"/>
      <c r="K212" s="18"/>
      <c r="L212" s="18"/>
    </row>
    <row r="213" spans="9:12" ht="12">
      <c r="I213" s="8"/>
      <c r="J213" s="18"/>
      <c r="K213" s="18"/>
      <c r="L213" s="18"/>
    </row>
    <row r="214" spans="9:12" ht="12">
      <c r="I214" s="8"/>
      <c r="J214" s="18"/>
      <c r="K214" s="18"/>
      <c r="L214" s="18"/>
    </row>
    <row r="215" spans="9:12" ht="12">
      <c r="I215" s="8"/>
      <c r="J215" s="18"/>
      <c r="K215" s="18"/>
      <c r="L215" s="18"/>
    </row>
    <row r="216" spans="9:12" ht="12">
      <c r="I216" s="8"/>
      <c r="J216" s="18"/>
      <c r="K216" s="18"/>
      <c r="L216" s="18"/>
    </row>
    <row r="217" spans="9:12" ht="12">
      <c r="I217" s="8"/>
      <c r="J217" s="18"/>
      <c r="K217" s="18"/>
      <c r="L217" s="18"/>
    </row>
    <row r="218" spans="9:12" ht="12">
      <c r="I218" s="8"/>
      <c r="J218" s="18"/>
      <c r="K218" s="18"/>
      <c r="L218" s="18"/>
    </row>
    <row r="219" spans="9:12" ht="12">
      <c r="I219" s="8"/>
      <c r="J219" s="18"/>
      <c r="K219" s="18"/>
      <c r="L219" s="18"/>
    </row>
    <row r="220" spans="9:12" ht="12">
      <c r="I220" s="8"/>
      <c r="J220" s="18"/>
      <c r="K220" s="18"/>
      <c r="L220" s="18"/>
    </row>
    <row r="221" spans="9:12" ht="12">
      <c r="I221" s="8"/>
      <c r="J221" s="18"/>
      <c r="K221" s="18"/>
      <c r="L221" s="18"/>
    </row>
    <row r="222" spans="9:12" ht="12">
      <c r="I222" s="8"/>
      <c r="J222" s="18"/>
      <c r="K222" s="18"/>
      <c r="L222" s="18"/>
    </row>
    <row r="223" spans="9:12" ht="12">
      <c r="I223" s="8"/>
      <c r="J223" s="18"/>
      <c r="K223" s="18"/>
      <c r="L223" s="18"/>
    </row>
    <row r="224" spans="9:12" ht="12">
      <c r="I224" s="8"/>
      <c r="J224" s="18"/>
      <c r="K224" s="18"/>
      <c r="L224" s="18"/>
    </row>
    <row r="225" spans="9:12" ht="12">
      <c r="I225" s="8"/>
      <c r="J225" s="18"/>
      <c r="K225" s="18"/>
      <c r="L225" s="18"/>
    </row>
    <row r="226" spans="9:12" ht="12">
      <c r="I226" s="8"/>
      <c r="J226" s="18"/>
      <c r="K226" s="18"/>
      <c r="L226" s="18"/>
    </row>
    <row r="227" spans="9:12" ht="12">
      <c r="I227" s="8"/>
      <c r="J227" s="18"/>
      <c r="K227" s="18"/>
      <c r="L227" s="18"/>
    </row>
    <row r="228" spans="9:12" ht="12">
      <c r="I228" s="8"/>
      <c r="J228" s="18"/>
      <c r="K228" s="18"/>
      <c r="L228" s="18"/>
    </row>
    <row r="229" spans="9:12" ht="12">
      <c r="I229" s="8"/>
      <c r="J229" s="18"/>
      <c r="K229" s="18"/>
      <c r="L229" s="18"/>
    </row>
    <row r="230" spans="9:12" ht="12">
      <c r="I230" s="8"/>
      <c r="J230" s="18"/>
      <c r="K230" s="18"/>
      <c r="L230" s="18"/>
    </row>
    <row r="231" spans="9:12" ht="12">
      <c r="I231" s="8"/>
      <c r="J231" s="18"/>
      <c r="K231" s="18"/>
      <c r="L231" s="18"/>
    </row>
    <row r="232" spans="9:12" ht="12">
      <c r="I232" s="8"/>
      <c r="J232" s="18"/>
      <c r="K232" s="18"/>
      <c r="L232" s="18"/>
    </row>
    <row r="233" spans="9:12" ht="12">
      <c r="I233" s="8"/>
      <c r="J233" s="18"/>
      <c r="K233" s="18"/>
      <c r="L233" s="18"/>
    </row>
    <row r="234" spans="9:12" ht="12">
      <c r="I234" s="8"/>
      <c r="J234" s="18"/>
      <c r="K234" s="18"/>
      <c r="L234" s="18"/>
    </row>
    <row r="235" spans="9:12" ht="12">
      <c r="I235" s="8"/>
      <c r="J235" s="18"/>
      <c r="K235" s="18"/>
      <c r="L235" s="18"/>
    </row>
    <row r="236" spans="9:12" ht="12">
      <c r="I236" s="8"/>
      <c r="J236" s="18"/>
      <c r="K236" s="18"/>
      <c r="L236" s="18"/>
    </row>
    <row r="237" spans="9:12" ht="12">
      <c r="I237" s="8"/>
      <c r="J237" s="18"/>
      <c r="K237" s="18"/>
      <c r="L237" s="18"/>
    </row>
    <row r="238" spans="9:12" ht="12">
      <c r="I238" s="8"/>
      <c r="J238" s="18"/>
      <c r="K238" s="18"/>
      <c r="L238" s="18"/>
    </row>
    <row r="239" spans="9:12" ht="12">
      <c r="I239" s="8"/>
      <c r="J239" s="18"/>
      <c r="K239" s="18"/>
      <c r="L239" s="18"/>
    </row>
    <row r="240" spans="9:12" ht="12">
      <c r="I240" s="8"/>
      <c r="J240" s="18"/>
      <c r="K240" s="18"/>
      <c r="L240" s="18"/>
    </row>
    <row r="241" spans="9:12" ht="12">
      <c r="I241" s="8"/>
      <c r="J241" s="18"/>
      <c r="K241" s="18"/>
      <c r="L241" s="18"/>
    </row>
    <row r="242" spans="9:12" ht="12">
      <c r="I242" s="8"/>
      <c r="J242" s="18"/>
      <c r="K242" s="18"/>
      <c r="L242" s="18"/>
    </row>
    <row r="243" spans="9:12" ht="12">
      <c r="I243" s="8"/>
      <c r="J243" s="18"/>
      <c r="K243" s="18"/>
      <c r="L243" s="18"/>
    </row>
    <row r="244" spans="9:12" ht="12">
      <c r="I244" s="8"/>
      <c r="J244" s="18"/>
      <c r="K244" s="18"/>
      <c r="L244" s="18"/>
    </row>
    <row r="245" spans="9:12" ht="12">
      <c r="I245" s="8"/>
      <c r="J245" s="18"/>
      <c r="K245" s="18"/>
      <c r="L245" s="18"/>
    </row>
    <row r="246" spans="9:12" ht="12">
      <c r="I246" s="8"/>
      <c r="J246" s="18"/>
      <c r="K246" s="18"/>
      <c r="L246" s="18"/>
    </row>
    <row r="247" spans="9:12" ht="12">
      <c r="I247" s="8"/>
      <c r="J247" s="18"/>
      <c r="K247" s="18"/>
      <c r="L247" s="18"/>
    </row>
    <row r="248" spans="9:12" ht="12">
      <c r="I248" s="8"/>
      <c r="J248" s="18"/>
      <c r="K248" s="18"/>
      <c r="L248" s="18"/>
    </row>
    <row r="249" spans="9:12" ht="12">
      <c r="I249" s="8"/>
      <c r="J249" s="18"/>
      <c r="K249" s="18"/>
      <c r="L249" s="18"/>
    </row>
    <row r="250" spans="9:12" ht="12">
      <c r="I250" s="8"/>
      <c r="J250" s="18"/>
      <c r="K250" s="18"/>
      <c r="L250" s="18"/>
    </row>
    <row r="251" spans="9:12" ht="12">
      <c r="I251" s="8"/>
      <c r="J251" s="18"/>
      <c r="K251" s="18"/>
      <c r="L251" s="18"/>
    </row>
    <row r="252" spans="9:12" ht="12">
      <c r="I252" s="8"/>
      <c r="J252" s="18"/>
      <c r="K252" s="18"/>
      <c r="L252" s="18"/>
    </row>
    <row r="253" spans="9:12" ht="12">
      <c r="I253" s="8"/>
      <c r="J253" s="18"/>
      <c r="K253" s="18"/>
      <c r="L253" s="18"/>
    </row>
    <row r="254" spans="9:12" ht="12">
      <c r="I254" s="8"/>
      <c r="J254" s="18"/>
      <c r="K254" s="18"/>
      <c r="L254" s="18"/>
    </row>
    <row r="255" spans="9:12" ht="12">
      <c r="I255" s="8"/>
      <c r="J255" s="18"/>
      <c r="K255" s="18"/>
      <c r="L255" s="18"/>
    </row>
    <row r="256" spans="9:12" ht="12">
      <c r="I256" s="8"/>
      <c r="J256" s="18"/>
      <c r="K256" s="18"/>
      <c r="L256" s="18"/>
    </row>
    <row r="257" spans="9:12" ht="12">
      <c r="I257" s="8"/>
      <c r="J257" s="18"/>
      <c r="K257" s="18"/>
      <c r="L257" s="18"/>
    </row>
    <row r="258" spans="9:12" ht="12">
      <c r="I258" s="8"/>
      <c r="J258" s="18"/>
      <c r="K258" s="18"/>
      <c r="L258" s="18"/>
    </row>
    <row r="259" spans="9:12" ht="12">
      <c r="I259" s="8"/>
      <c r="J259" s="18"/>
      <c r="K259" s="18"/>
      <c r="L259" s="18"/>
    </row>
    <row r="260" spans="9:12" ht="12">
      <c r="I260" s="8"/>
      <c r="J260" s="18"/>
      <c r="K260" s="18"/>
      <c r="L260" s="18"/>
    </row>
    <row r="261" spans="9:12" ht="12">
      <c r="I261" s="8"/>
      <c r="J261" s="18"/>
      <c r="K261" s="18"/>
      <c r="L261" s="18"/>
    </row>
    <row r="262" spans="9:12" ht="12">
      <c r="I262" s="8"/>
      <c r="J262" s="18"/>
      <c r="K262" s="18"/>
      <c r="L262" s="18"/>
    </row>
    <row r="263" spans="9:12" ht="12">
      <c r="I263" s="8"/>
      <c r="J263" s="18"/>
      <c r="K263" s="18"/>
      <c r="L263" s="18"/>
    </row>
    <row r="264" spans="9:12" ht="12">
      <c r="I264" s="8"/>
      <c r="J264" s="18"/>
      <c r="K264" s="18"/>
      <c r="L264" s="18"/>
    </row>
    <row r="265" spans="9:12" ht="12">
      <c r="I265" s="8"/>
      <c r="J265" s="18"/>
      <c r="K265" s="18"/>
      <c r="L265" s="18"/>
    </row>
    <row r="266" spans="9:12" ht="12">
      <c r="I266" s="8"/>
      <c r="J266" s="18"/>
      <c r="K266" s="18"/>
      <c r="L266" s="18"/>
    </row>
    <row r="267" spans="10:12" ht="12">
      <c r="J267" s="18"/>
      <c r="K267" s="18"/>
      <c r="L267" s="18"/>
    </row>
    <row r="268" spans="10:12" ht="12">
      <c r="J268" s="18"/>
      <c r="K268" s="18"/>
      <c r="L268" s="18"/>
    </row>
    <row r="269" spans="10:12" ht="12">
      <c r="J269" s="18"/>
      <c r="K269" s="18"/>
      <c r="L269" s="18"/>
    </row>
    <row r="270" spans="10:12" ht="12">
      <c r="J270" s="18"/>
      <c r="K270" s="18"/>
      <c r="L270" s="18"/>
    </row>
    <row r="271" spans="10:12" ht="12">
      <c r="J271" s="18"/>
      <c r="K271" s="18"/>
      <c r="L271" s="18"/>
    </row>
    <row r="272" spans="10:12" ht="12">
      <c r="J272" s="18"/>
      <c r="K272" s="18"/>
      <c r="L272" s="18"/>
    </row>
  </sheetData>
  <sheetProtection selectLockedCells="1" selectUnlockedCells="1"/>
  <mergeCells count="6">
    <mergeCell ref="C4:K4"/>
    <mergeCell ref="C2:K2"/>
    <mergeCell ref="C1:J1"/>
    <mergeCell ref="Q1:R1"/>
    <mergeCell ref="Q2:R2"/>
    <mergeCell ref="Q4:R4"/>
  </mergeCells>
  <printOptions horizontalCentered="1"/>
  <pageMargins left="0.3937007874015748" right="0.3937007874015748" top="0.984251968503937" bottom="0.8661417322834646" header="0.5118110236220472" footer="0.5118110236220472"/>
  <pageSetup horizontalDpi="600" verticalDpi="600" orientation="landscape" scale="85" r:id="rId2"/>
  <headerFooter alignWithMargins="0">
    <oddHeader>&amp;L&amp;G&amp;C&amp;"Arial,Bold"MARKETING COST REPORT
&amp;A</oddHeader>
    <oddFooter>&amp;L&amp;8Telefilm Canada - Standard Cost Report Template - Marketing - Version 1.1 - April 2014&amp;R&amp;8Page &amp;P</oddFooter>
  </headerFooter>
  <rowBreaks count="1" manualBreakCount="1">
    <brk id="127" max="255" man="1"/>
  </rowBreaks>
  <ignoredErrors>
    <ignoredError sqref="A105:A110 A120:A123 A98 A8:A94 A95:A97 A101:A102" numberStoredAsText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Telefilm Canada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pepin</dc:creator>
  <cp:keywords/>
  <dc:description/>
  <cp:lastModifiedBy>Barron, William (TOR)</cp:lastModifiedBy>
  <cp:lastPrinted>2014-04-16T20:32:48Z</cp:lastPrinted>
  <dcterms:created xsi:type="dcterms:W3CDTF">2007-04-04T17:34:25Z</dcterms:created>
  <dcterms:modified xsi:type="dcterms:W3CDTF">2018-02-19T14:17:45Z</dcterms:modified>
  <cp:category/>
  <cp:version/>
  <cp:contentType/>
  <cp:contentStatus/>
</cp:coreProperties>
</file>