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film.sharepoint.com/sites/P2021-03_RelancedesprogrammesTFC/Documents partages/General/Programme de promotion_Promotion Program/"/>
    </mc:Choice>
  </mc:AlternateContent>
  <xr:revisionPtr revIDLastSave="0" documentId="8_{3A92F2BB-FCB1-4C41-9CF1-07B625F6C7E1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Rapport d'activité" sheetId="1" r:id="rId1"/>
  </sheets>
  <definedNames>
    <definedName name="_xlnm.Print_Area" localSheetId="0">'Rapport d''activité'!$A$1:$K$146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" l="1"/>
  <c r="H80" i="1"/>
  <c r="H77" i="1"/>
  <c r="H76" i="1"/>
  <c r="H75" i="1" l="1"/>
  <c r="F78" i="1"/>
  <c r="G75" i="1" s="1"/>
  <c r="H79" i="1"/>
  <c r="F82" i="1"/>
  <c r="H82" i="1" l="1"/>
  <c r="H78" i="1"/>
  <c r="G81" i="1"/>
  <c r="G77" i="1"/>
  <c r="G80" i="1"/>
  <c r="G76" i="1"/>
  <c r="G79" i="1"/>
  <c r="H87" i="1"/>
  <c r="G78" i="1" l="1"/>
  <c r="G82" i="1"/>
  <c r="I76" i="1"/>
  <c r="I77" i="1"/>
  <c r="I75" i="1"/>
  <c r="I79" i="1"/>
  <c r="I80" i="1"/>
  <c r="I81" i="1"/>
  <c r="J111" i="1"/>
  <c r="H56" i="1"/>
  <c r="H52" i="1"/>
  <c r="H47" i="1"/>
  <c r="I78" i="1" l="1"/>
  <c r="I82" i="1"/>
  <c r="H57" i="1"/>
  <c r="H53" i="1"/>
  <c r="H68" i="1"/>
  <c r="J114" i="1" l="1"/>
  <c r="J112" i="1"/>
  <c r="J113" i="1"/>
  <c r="I121" i="1"/>
  <c r="I122" i="1"/>
  <c r="I120" i="1"/>
  <c r="E123" i="1"/>
  <c r="F123" i="1"/>
  <c r="H123" i="1" l="1"/>
  <c r="G123" i="1"/>
  <c r="I123" i="1" l="1"/>
</calcChain>
</file>

<file path=xl/sharedStrings.xml><?xml version="1.0" encoding="utf-8"?>
<sst xmlns="http://schemas.openxmlformats.org/spreadsheetml/2006/main" count="113" uniqueCount="110">
  <si>
    <t>Rapport d'activité</t>
  </si>
  <si>
    <t>Programme de promotion</t>
  </si>
  <si>
    <t>Ce rapport ne nécessite pas de validation externe. Cependant, conformément aux droits et exigences applicables à tous ses programmes, Téléfilm Canada se réserve le droit de procéder à une vérification des renseignements fournis.</t>
  </si>
  <si>
    <t>Ce rapport doit être rempli et présenté dans les 90 jours suivant la fin de l’Activité.</t>
  </si>
  <si>
    <t>1. IDENTIFICATION</t>
  </si>
  <si>
    <r>
      <t xml:space="preserve">Titre de l'Activité :
</t>
    </r>
    <r>
      <rPr>
        <sz val="9"/>
        <color theme="1"/>
        <rFont val="Arial"/>
        <family val="2"/>
      </rPr>
      <t>(veuillez indiquer le titre figurant dans votre entente avec Téléfilm)</t>
    </r>
  </si>
  <si>
    <t>Nom du Requérant :</t>
  </si>
  <si>
    <t>Année :</t>
  </si>
  <si>
    <t>N° de dossier :</t>
  </si>
  <si>
    <t>Personne-ressource principale :</t>
  </si>
  <si>
    <t>Courriel :</t>
  </si>
  <si>
    <t>2. CATÉGORIE D'ACTIVITÉ</t>
  </si>
  <si>
    <t>Veuillez choisir la catégorie correspondant le mieux à votre Activité (telle qu’indiquée dans votre entente avec Téléfilm) :</t>
  </si>
  <si>
    <t>Festival canadien et marché</t>
  </si>
  <si>
    <t>Gala</t>
  </si>
  <si>
    <t>Réseau de distribution</t>
  </si>
  <si>
    <t>Conférence</t>
  </si>
  <si>
    <t>Promotion et soutien à la reconnaissance</t>
  </si>
  <si>
    <t>Autre</t>
  </si>
  <si>
    <r>
      <t xml:space="preserve">3. RÉSULTATS/ÉVALUATION DE L'ACTIVITÉ </t>
    </r>
    <r>
      <rPr>
        <b/>
        <sz val="9"/>
        <color theme="8" tint="0.39997558519241921"/>
        <rFont val="Arial"/>
        <family val="2"/>
      </rPr>
      <t>(Tous les requérants)</t>
    </r>
  </si>
  <si>
    <t>Veuillez décrire l’Activité telle qu’elle s'est déroulée et expliquer en quoi elle a respecté les critères d’évaluation suivants :</t>
  </si>
  <si>
    <t xml:space="preserve">Qualité et reconnaissance de l’Activité : expertise de l’équipe, visibilité, portée et impact au niveau régional, national et/ou international (p. ex., intérêt du marché, taille et évolution de l’auditoire, reconnaissance et présence de professionnels de l’industrie canadienne); </t>
  </si>
  <si>
    <t xml:space="preserve">Caractère innovateur et concurrentiel de l’Activité en matière de contenu et de programmation, de promotion et de visibilité, de mise à profit des plateformes numériques, de modèle de revenus, etc.; </t>
  </si>
  <si>
    <t xml:space="preserve">Actions concrètes entreprises en soutien à la promotion du contenu et des talents canadiens, notamment pour les festivals de films, des activités de visibilité et de promotion auprès du grand public : prix/catégorie axé(e) sur le cinéma canadien, film canadien en ouverture ou clôture du festival, événement grand public de mise en valeur (hommage, thématique particulière, etc.). </t>
  </si>
  <si>
    <t xml:space="preserve">Pour cette édition, quel pourcentage de l'Activité a eu lieu en ligne? </t>
  </si>
  <si>
    <t xml:space="preserve">Pour cette édition, quel pourcentage de l'Activité a eu lieu dans un espace physique? </t>
  </si>
  <si>
    <r>
      <t xml:space="preserve">4.A) PARTICIPATION ET AUDITOIRE </t>
    </r>
    <r>
      <rPr>
        <b/>
        <sz val="9"/>
        <color theme="4" tint="0.59999389629810485"/>
        <rFont val="Arial"/>
        <family val="2"/>
      </rPr>
      <t>(Festivals, Cérémonies de remise de prix et réseaux alternatifs de diffusion)</t>
    </r>
  </si>
  <si>
    <r>
      <t xml:space="preserve">Nombre de billets vendus pour les projections de films </t>
    </r>
    <r>
      <rPr>
        <b/>
        <sz val="9"/>
        <color theme="1"/>
        <rFont val="Arial"/>
        <family val="2"/>
      </rPr>
      <t>canadiens</t>
    </r>
  </si>
  <si>
    <r>
      <t xml:space="preserve">Nombre de billets/laissez-passer offerts à titre gracieux pour les projections de films </t>
    </r>
    <r>
      <rPr>
        <b/>
        <sz val="9"/>
        <color theme="1"/>
        <rFont val="Arial"/>
        <family val="2"/>
      </rPr>
      <t>canadiens</t>
    </r>
  </si>
  <si>
    <r>
      <t xml:space="preserve">Nombre de billets vendus pour les contenus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 xml:space="preserve"> créés pour d'autres plateformes numériques*</t>
    </r>
  </si>
  <si>
    <r>
      <t>Nombre de billets/laissez-passer offerts à titre gracieux pour les visionnement de contenus</t>
    </r>
    <r>
      <rPr>
        <b/>
        <sz val="9"/>
        <color theme="1"/>
        <rFont val="Arial"/>
        <family val="2"/>
      </rPr>
      <t xml:space="preserve"> canadiens</t>
    </r>
    <r>
      <rPr>
        <sz val="9"/>
        <color theme="1"/>
        <rFont val="Arial"/>
        <family val="2"/>
      </rPr>
      <t xml:space="preserve"> créés pour d'autres plateformes numériques</t>
    </r>
  </si>
  <si>
    <t>TOTAL – Participation et auditoire canadien :</t>
  </si>
  <si>
    <t>Nombre de billets vendus pour toutes les projections de films</t>
  </si>
  <si>
    <t>Nombre de billets/laissez-passer offerts à titre gracieux pour toutes les projections de films</t>
  </si>
  <si>
    <t xml:space="preserve">Nombre de visionnements payants pour le contenu créé pour d’autres plateformes numériques* </t>
  </si>
  <si>
    <t xml:space="preserve">Nombre de billets/laissez-passer offerts à titre gracieux pour le visionnement de contenu créé pour d’autres plateformes numériques* </t>
  </si>
  <si>
    <t>TOTAL – Participation aux visionnements</t>
  </si>
  <si>
    <t>TOTAL - % Participation aux visionnements canadiens sur l'ensemble des visionnements</t>
  </si>
  <si>
    <t>Nombre de billets vendus pour des activités autres que de visionnement**</t>
  </si>
  <si>
    <t>Nombre de billets/laissez-passer offerts à titre gracieux pour des activités autres que de visionnement**</t>
  </si>
  <si>
    <t>TOTAL – Participation aux activités autres que de visionnement</t>
  </si>
  <si>
    <t>TOTAL - Participation à toutes les activitiés (visionnements et activitiés autres que de visionnement)</t>
  </si>
  <si>
    <t>*Autres plateformes numériques : toutes méthodes permettant de diffuser ou de visionner du contenu pour écran par voie électronique (p. ex., télévision, appareil mobile, vidéo sur demande, en ligne/Web, réalité virtuelle, etc.)</t>
  </si>
  <si>
    <t>**Exemples : ateliers, panels, activités de réseautage ciblées, etc. qui respectent le mandat de base de l’Activité.</t>
  </si>
  <si>
    <r>
      <t xml:space="preserve">4. B) PARTICIPATION </t>
    </r>
    <r>
      <rPr>
        <b/>
        <sz val="9"/>
        <color theme="4" tint="0.59999389629810485"/>
        <rFont val="Arial"/>
        <family val="2"/>
      </rPr>
      <t>(Conférences)</t>
    </r>
  </si>
  <si>
    <t>Votre conférence comporte-t-elle une composante de marché * (voir la définition ci-dessous) (Oui/Non)</t>
  </si>
  <si>
    <t>Nombre de délégués payants</t>
  </si>
  <si>
    <t>Nombre de délégués invités à titre gracieux</t>
  </si>
  <si>
    <t>NOMBRE TOTAL de délégués</t>
  </si>
  <si>
    <t>* Une composante de marché (national ou international) offre aux réalisateurs canadiens un environnement structuré permettant de rencontrer d'éventuels distributeurs, diffuseurs et partenaires de coproduction de l'extérieur du Canada.</t>
  </si>
  <si>
    <r>
      <t xml:space="preserve">5. A) NOMBRE DE FILMS </t>
    </r>
    <r>
      <rPr>
        <b/>
        <sz val="9"/>
        <color theme="8" tint="0.39997558519241921"/>
        <rFont val="Arial"/>
        <family val="2"/>
      </rPr>
      <t>(Tous les festivals, cérémonies de remise de prix, réseaux alternatifs de diffusion)</t>
    </r>
  </si>
  <si>
    <t>Quoi</t>
  </si>
  <si>
    <t>Combien</t>
  </si>
  <si>
    <t>% de la programmation</t>
  </si>
  <si>
    <t>Équivalents en longs-métrages</t>
  </si>
  <si>
    <t>% équivalents en longs-métranges de la programmation</t>
  </si>
  <si>
    <r>
      <t xml:space="preserve">Nombre de longs métrages </t>
    </r>
    <r>
      <rPr>
        <sz val="8"/>
        <color theme="1"/>
        <rFont val="Arial"/>
        <family val="2"/>
      </rPr>
      <t xml:space="preserve">(75 min ou plus) </t>
    </r>
    <r>
      <rPr>
        <sz val="9"/>
        <color theme="1"/>
        <rFont val="Arial"/>
        <family val="2"/>
      </rPr>
      <t>(tous les genres et pays d'origine)</t>
    </r>
  </si>
  <si>
    <r>
      <t xml:space="preserve">Nombre de moyens métrages (entre </t>
    </r>
    <r>
      <rPr>
        <sz val="8"/>
        <color theme="1"/>
        <rFont val="Arial"/>
        <family val="2"/>
      </rPr>
      <t xml:space="preserve">30 et 74 min) </t>
    </r>
    <r>
      <rPr>
        <sz val="9"/>
        <color theme="1"/>
        <rFont val="Arial"/>
        <family val="2"/>
      </rPr>
      <t>(tous les genres et pays d'origine)</t>
    </r>
  </si>
  <si>
    <r>
      <t>Nombre de courts métrages (</t>
    </r>
    <r>
      <rPr>
        <sz val="8"/>
        <color theme="1"/>
        <rFont val="Arial"/>
        <family val="2"/>
      </rPr>
      <t>moins de 30 min</t>
    </r>
    <r>
      <rPr>
        <sz val="9"/>
        <color theme="1"/>
        <rFont val="Arial"/>
        <family val="2"/>
      </rPr>
      <t>) (tous les genres et pays d'origine)</t>
    </r>
  </si>
  <si>
    <t>Nombre total de films dans la programmation</t>
  </si>
  <si>
    <r>
      <t xml:space="preserve">Nombre de longs métrages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(75 min ou plus) </t>
    </r>
  </si>
  <si>
    <r>
      <t xml:space="preserve">Nombre de moyens métrages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(entre 30 et 74 min) </t>
    </r>
  </si>
  <si>
    <r>
      <t xml:space="preserve">Nombre de courts métrages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(moins de 30 min)</t>
    </r>
  </si>
  <si>
    <t>Nombre total d'œuvres canadiennes*</t>
  </si>
  <si>
    <t>*Voir le guide d'information essentielle pour en savoir plus sur ce qui peut être considéré comme une œuvre canadienne</t>
  </si>
  <si>
    <r>
      <t xml:space="preserve">5. B) AUTRES PLATEFORMES NUMÉRIQUES* </t>
    </r>
    <r>
      <rPr>
        <b/>
        <sz val="9"/>
        <color theme="8" tint="0.39997558519241921"/>
        <rFont val="Arial"/>
        <family val="2"/>
      </rPr>
      <t>(Tous les festivals, cérémonies de remise de prix, réseaux alternatifs de diffusion)</t>
    </r>
  </si>
  <si>
    <t xml:space="preserve">Nombre de contenus présentés sur d'autres plateformes numériques </t>
  </si>
  <si>
    <r>
      <t xml:space="preserve">Nombre de contenus </t>
    </r>
    <r>
      <rPr>
        <b/>
        <sz val="9"/>
        <color theme="1"/>
        <rFont val="Arial"/>
        <family val="2"/>
      </rPr>
      <t>canadiens</t>
    </r>
    <r>
      <rPr>
        <sz val="9"/>
        <color theme="1"/>
        <rFont val="Arial"/>
        <family val="2"/>
      </rPr>
      <t xml:space="preserve"> présentés sur d'autres plateformes numériques </t>
    </r>
  </si>
  <si>
    <r>
      <t xml:space="preserve">6. TALENTS CANADIENS PRÉSENTS PENDANT L’ACTIVITÉ </t>
    </r>
    <r>
      <rPr>
        <b/>
        <sz val="9"/>
        <color theme="8" tint="0.39997558519241921"/>
        <rFont val="Arial"/>
        <family val="2"/>
      </rPr>
      <t>(tous les requérants concernés)</t>
    </r>
  </si>
  <si>
    <t>Nom</t>
  </si>
  <si>
    <t>Titre du film/contenu</t>
  </si>
  <si>
    <r>
      <t xml:space="preserve">Événement </t>
    </r>
    <r>
      <rPr>
        <sz val="9"/>
        <color theme="1"/>
        <rFont val="Arial"/>
        <family val="2"/>
      </rPr>
      <t>(gala d'ouverture, période de questions après la projection, panel d'experts, etc.)</t>
    </r>
  </si>
  <si>
    <t xml:space="preserve">7. GROUPES SOUS-REPRÉSENTÉS </t>
  </si>
  <si>
    <r>
      <rPr>
        <b/>
        <sz val="9"/>
        <rFont val="Arial"/>
        <family val="2"/>
      </rPr>
      <t>Est-ce que</t>
    </r>
    <r>
      <rPr>
        <b/>
        <sz val="9"/>
        <color theme="1"/>
        <rFont val="Arial"/>
        <family val="2"/>
      </rPr>
      <t xml:space="preserve"> le MANDAT PRINCIPAL de votre Activité est de présenter et promouvoir les œuvres de créateurs issus de groupes sous-représentés* qui n’ont historiquement pas eu un accès équitable aux opportunités de l’industrie audiovisuelle</t>
    </r>
    <r>
      <rPr>
        <b/>
        <sz val="9"/>
        <color theme="9" tint="-0.249977111117893"/>
        <rFont val="Arial"/>
        <family val="2"/>
      </rPr>
      <t>?</t>
    </r>
  </si>
  <si>
    <t xml:space="preserve">* Pour les fins du programme de promotion, Téléfilm considère que les groupes suivants sont sous-représentés dans l'industrie audiovisuelle: Les Noirs et les Personnes de couleur, les membres des communautés LGBTQ2+, les personnes ayant des invalidités, les femmes; les Autochtones et les membres des communautés de langues officielles en situation minoritaires. </t>
  </si>
  <si>
    <t xml:space="preserve">OUI
</t>
  </si>
  <si>
    <r>
      <rPr>
        <b/>
        <sz val="9"/>
        <color theme="1"/>
        <rFont val="Arial"/>
        <family val="2"/>
      </rPr>
      <t>NON</t>
    </r>
    <r>
      <rPr>
        <sz val="9"/>
        <color theme="1"/>
        <rFont val="Arial"/>
        <family val="2"/>
      </rPr>
      <t xml:space="preserve">
</t>
    </r>
  </si>
  <si>
    <t xml:space="preserve">8. A) IMPACT DES MÉDIAS SOCIAUX </t>
  </si>
  <si>
    <t>SITE WEB</t>
  </si>
  <si>
    <t>FACEBOOK</t>
  </si>
  <si>
    <t>TWITTER</t>
  </si>
  <si>
    <t>YOUTUBE</t>
  </si>
  <si>
    <t>INSTAGRAM</t>
  </si>
  <si>
    <t>Total</t>
  </si>
  <si>
    <t>9. A1) Nombre de visites/sessions (PAS le nombre de visiteurs/utilisateurs/pages vues uniques) pendant les 4 semaines entourant l'Activité (incluant la semaine de l'Activité et 3 autres semaines à votre discrétion)</t>
  </si>
  <si>
    <t>9.A2) Nombre total d'abonnés</t>
  </si>
  <si>
    <t>9.A3) Nombre de gestes d'engagement dans les pages de votre Activité (J'aime, commentaires, partages, partage de gazouillis) pendant les 4 semaines entourant votre Activité</t>
  </si>
  <si>
    <t xml:space="preserve">9.A4) Nombre total de vidéos visionnées sur YouTube, Vimeo, Facebook, Instagram et Twitter depuis les 12 derniers mois 
</t>
  </si>
  <si>
    <t xml:space="preserve">* Vous devriez pouvoir vous procurer ces données grâce aux outils d'analyse des différentes plateformes. Consultez les politiques des plateformes pour en savoir plus. </t>
  </si>
  <si>
    <t>8. B) COUVERTURE MÉDIATIQUE</t>
  </si>
  <si>
    <t>Couverture médiatique</t>
  </si>
  <si>
    <t>RADIO</t>
  </si>
  <si>
    <t>TV</t>
  </si>
  <si>
    <t>JOURNAUX</t>
  </si>
  <si>
    <t>MAGAZINES PAPIER/EN LIGNE</t>
  </si>
  <si>
    <r>
      <t xml:space="preserve">9.B1) Nombre d'articles ou de reportages dans les médias </t>
    </r>
    <r>
      <rPr>
        <b/>
        <sz val="9"/>
        <rFont val="Arial"/>
        <family val="2"/>
      </rPr>
      <t>locaux</t>
    </r>
    <r>
      <rPr>
        <sz val="9"/>
        <rFont val="Arial"/>
        <family val="2"/>
      </rPr>
      <t xml:space="preserve"> pendant les 4 semaines entourant l'Activité (incluant la semaine de l'Activité et 3 autres semaines à votre discrétion)</t>
    </r>
  </si>
  <si>
    <r>
      <t xml:space="preserve">9. B2) Nombre d'articles ou de reportages dans les médias </t>
    </r>
    <r>
      <rPr>
        <b/>
        <sz val="9"/>
        <rFont val="Arial"/>
        <family val="2"/>
      </rPr>
      <t>nationaux</t>
    </r>
    <r>
      <rPr>
        <sz val="9"/>
        <rFont val="Arial"/>
        <family val="2"/>
      </rPr>
      <t xml:space="preserve"> pendant les 4 semaines entourant l'Activité (incluant la semaine de l'Activité et 3 autres semaines à votre discrétion)</t>
    </r>
  </si>
  <si>
    <r>
      <t xml:space="preserve">9. B3) Nombre d'articles ou de reportages dans les médias </t>
    </r>
    <r>
      <rPr>
        <b/>
        <sz val="9"/>
        <rFont val="Arial"/>
        <family val="2"/>
      </rPr>
      <t>internationaux</t>
    </r>
    <r>
      <rPr>
        <sz val="9"/>
        <rFont val="Arial"/>
        <family val="2"/>
      </rPr>
      <t xml:space="preserve"> pendant les 4 semaines entourant l'Activité (incluant la semaine de l'Activité et 3 autres semaines à votre discrétion)</t>
    </r>
  </si>
  <si>
    <t>Sous-total</t>
  </si>
  <si>
    <t>Inclure des liens vers des exemples d'article ou de reportage, s'il y a lieu :</t>
  </si>
  <si>
    <r>
      <t xml:space="preserve">9. SIGNATURE DU REQUÉRANT </t>
    </r>
    <r>
      <rPr>
        <b/>
        <sz val="9"/>
        <color theme="8" tint="0.39997558519241921"/>
        <rFont val="Arial"/>
        <family val="2"/>
      </rPr>
      <t>(Tous les requérants)</t>
    </r>
  </si>
  <si>
    <t>Je déclare et garantis par la présente que les renseignements fournis sont exacts, véridiques et complets, et je fais cette déclaration en sachant qu’elle a la même force exécutoire que si elle était faite sous serment.</t>
  </si>
  <si>
    <t>Signature du Requérant :</t>
  </si>
  <si>
    <t>Représentant autorisé du Requérant</t>
  </si>
  <si>
    <t>(en caractères d'imprimerie S.V.P.)</t>
  </si>
  <si>
    <t>Titre :</t>
  </si>
  <si>
    <t>Date :</t>
  </si>
  <si>
    <t>A</t>
  </si>
  <si>
    <t>M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</si>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</sst>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4"/>
      <name val="Arial"/>
      <family val="2"/>
    </font>
    <font>
      <sz val="8"/>
      <color theme="1"/>
      <name val="Calibri"/>
      <family val="2"/>
      <scheme val="minor"/>
    </font>
    <font>
      <sz val="9"/>
      <color rgb="FFFFFFCC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8" tint="0.3999755851924192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9"/>
      <color theme="4" tint="0.59999389629810485"/>
      <name val="Arial"/>
      <family val="2"/>
    </font>
    <font>
      <sz val="9"/>
      <color theme="4" tint="0.59999389629810485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1" applyFont="1" applyAlignment="1">
      <alignment horizontal="right"/>
    </xf>
    <xf numFmtId="0" fontId="12" fillId="0" borderId="0" xfId="0" applyFont="1"/>
    <xf numFmtId="0" fontId="13" fillId="0" borderId="0" xfId="1" applyFont="1" applyAlignment="1">
      <alignment horizontal="right"/>
    </xf>
    <xf numFmtId="0" fontId="11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6" fillId="0" borderId="0" xfId="3" applyFont="1"/>
    <xf numFmtId="0" fontId="6" fillId="0" borderId="0" xfId="3" applyFont="1" applyAlignment="1">
      <alignment wrapText="1"/>
    </xf>
    <xf numFmtId="0" fontId="6" fillId="2" borderId="1" xfId="3" applyFont="1" applyFill="1" applyBorder="1" applyAlignment="1" applyProtection="1">
      <alignment horizontal="center"/>
      <protection locked="0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0" fontId="10" fillId="0" borderId="0" xfId="0" applyFont="1"/>
    <xf numFmtId="0" fontId="19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24" fillId="0" borderId="0" xfId="0" applyFont="1" applyAlignment="1">
      <alignment horizontal="left" vertical="top" wrapText="1"/>
    </xf>
    <xf numFmtId="0" fontId="7" fillId="0" borderId="0" xfId="3" applyFont="1"/>
    <xf numFmtId="9" fontId="12" fillId="0" borderId="0" xfId="0" applyNumberFormat="1" applyFont="1"/>
    <xf numFmtId="0" fontId="12" fillId="3" borderId="4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12" fillId="3" borderId="10" xfId="0" applyFont="1" applyFill="1" applyBorder="1" applyAlignment="1" applyProtection="1">
      <alignment wrapText="1"/>
      <protection locked="0"/>
    </xf>
    <xf numFmtId="0" fontId="12" fillId="3" borderId="10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wrapText="1"/>
    </xf>
    <xf numFmtId="0" fontId="6" fillId="3" borderId="4" xfId="0" applyFont="1" applyFill="1" applyBorder="1" applyProtection="1">
      <protection locked="0"/>
    </xf>
    <xf numFmtId="0" fontId="12" fillId="0" borderId="10" xfId="0" applyFont="1" applyBorder="1"/>
    <xf numFmtId="0" fontId="0" fillId="0" borderId="2" xfId="0" applyBorder="1"/>
    <xf numFmtId="0" fontId="0" fillId="0" borderId="5" xfId="0" applyBorder="1"/>
    <xf numFmtId="0" fontId="8" fillId="4" borderId="0" xfId="0" applyFont="1" applyFill="1" applyAlignment="1">
      <alignment vertical="center"/>
    </xf>
    <xf numFmtId="0" fontId="29" fillId="5" borderId="5" xfId="0" applyFont="1" applyFill="1" applyBorder="1" applyAlignment="1">
      <alignment horizontal="left" vertical="top" wrapText="1"/>
    </xf>
    <xf numFmtId="0" fontId="12" fillId="0" borderId="4" xfId="0" applyFont="1" applyBorder="1"/>
    <xf numFmtId="0" fontId="11" fillId="0" borderId="4" xfId="0" applyFont="1" applyBorder="1" applyAlignment="1">
      <alignment wrapText="1"/>
    </xf>
    <xf numFmtId="0" fontId="12" fillId="4" borderId="0" xfId="0" applyFont="1" applyFill="1"/>
    <xf numFmtId="9" fontId="12" fillId="5" borderId="4" xfId="6" applyFont="1" applyFill="1" applyBorder="1" applyProtection="1"/>
    <xf numFmtId="0" fontId="12" fillId="5" borderId="4" xfId="0" applyFont="1" applyFill="1" applyBorder="1"/>
    <xf numFmtId="0" fontId="12" fillId="0" borderId="13" xfId="0" applyFont="1" applyBorder="1"/>
    <xf numFmtId="9" fontId="12" fillId="0" borderId="4" xfId="6" applyFont="1" applyFill="1" applyBorder="1"/>
    <xf numFmtId="0" fontId="6" fillId="0" borderId="4" xfId="0" applyFont="1" applyBorder="1"/>
    <xf numFmtId="0" fontId="12" fillId="3" borderId="10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4" xfId="0" applyFont="1" applyBorder="1" applyAlignment="1">
      <alignment horizontal="left"/>
    </xf>
    <xf numFmtId="0" fontId="12" fillId="3" borderId="10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2" borderId="1" xfId="3" applyFont="1" applyFill="1" applyBorder="1" applyAlignment="1" applyProtection="1">
      <alignment horizontal="left" wrapText="1"/>
      <protection locked="0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11" fillId="0" borderId="1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3" borderId="4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5" fillId="0" borderId="1" xfId="0" applyFont="1" applyBorder="1" applyAlignment="1"/>
    <xf numFmtId="0" fontId="16" fillId="0" borderId="1" xfId="0" applyFont="1" applyBorder="1" applyAlignment="1"/>
    <xf numFmtId="0" fontId="6" fillId="3" borderId="11" xfId="0" applyFont="1" applyFill="1" applyBorder="1" applyAlignment="1" applyProtection="1">
      <protection locked="0"/>
    </xf>
    <xf numFmtId="0" fontId="30" fillId="3" borderId="1" xfId="0" applyFont="1" applyFill="1" applyBorder="1" applyAlignment="1" applyProtection="1">
      <protection locked="0"/>
    </xf>
    <xf numFmtId="0" fontId="30" fillId="3" borderId="7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11" fillId="0" borderId="10" xfId="0" applyFont="1" applyBorder="1" applyAlignment="1"/>
    <xf numFmtId="0" fontId="16" fillId="0" borderId="2" xfId="0" applyFont="1" applyBorder="1" applyAlignment="1"/>
    <xf numFmtId="0" fontId="11" fillId="0" borderId="2" xfId="0" applyFont="1" applyBorder="1" applyAlignment="1"/>
    <xf numFmtId="0" fontId="12" fillId="3" borderId="2" xfId="0" applyFont="1" applyFill="1" applyBorder="1" applyAlignment="1" applyProtection="1">
      <protection locked="0"/>
    </xf>
    <xf numFmtId="0" fontId="16" fillId="3" borderId="5" xfId="0" applyFont="1" applyFill="1" applyBorder="1" applyAlignment="1" applyProtection="1">
      <protection locked="0"/>
    </xf>
    <xf numFmtId="0" fontId="12" fillId="0" borderId="0" xfId="0" applyFont="1" applyAlignment="1"/>
    <xf numFmtId="0" fontId="0" fillId="0" borderId="0" xfId="0" applyAlignment="1"/>
    <xf numFmtId="0" fontId="12" fillId="0" borderId="4" xfId="0" applyFont="1" applyBorder="1" applyAlignment="1"/>
    <xf numFmtId="0" fontId="11" fillId="0" borderId="4" xfId="0" applyFont="1" applyBorder="1" applyAlignment="1"/>
    <xf numFmtId="0" fontId="0" fillId="0" borderId="4" xfId="0" applyBorder="1" applyAlignment="1"/>
    <xf numFmtId="0" fontId="2" fillId="0" borderId="4" xfId="0" applyFont="1" applyBorder="1" applyAlignment="1"/>
    <xf numFmtId="0" fontId="11" fillId="5" borderId="4" xfId="0" applyFont="1" applyFill="1" applyBorder="1" applyAlignment="1"/>
    <xf numFmtId="0" fontId="2" fillId="5" borderId="4" xfId="0" applyFont="1" applyFill="1" applyBorder="1" applyAlignment="1"/>
    <xf numFmtId="0" fontId="0" fillId="5" borderId="4" xfId="0" applyFill="1" applyBorder="1" applyAlignment="1"/>
    <xf numFmtId="0" fontId="11" fillId="0" borderId="5" xfId="0" applyFont="1" applyBorder="1" applyAlignment="1"/>
  </cellXfs>
  <cellStyles count="7">
    <cellStyle name="Currency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Percent 2" xfId="2" xr:uid="{00000000-0005-0000-0000-000005000000}"/>
    <cellStyle name="Percent 3" xfId="5" xr:uid="{00000000-0005-0000-0000-000006000000}"/>
    <cellStyle name="Pourcentage" xfId="6" builtinId="5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934812</xdr:colOff>
      <xdr:row>1</xdr:row>
      <xdr:rowOff>95250</xdr:rowOff>
    </xdr:to>
    <xdr:pic>
      <xdr:nvPicPr>
        <xdr:cNvPr id="2" name="Picture 2" descr="Logo Téléfilm Gris (cropped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87086</xdr:colOff>
      <xdr:row>144</xdr:row>
      <xdr:rowOff>0</xdr:rowOff>
    </xdr:from>
    <xdr:to>
      <xdr:col>1</xdr:col>
      <xdr:colOff>647700</xdr:colOff>
      <xdr:row>145</xdr:row>
      <xdr:rowOff>54429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42"/>
  <sheetViews>
    <sheetView tabSelected="1" view="pageBreakPreview" topLeftCell="A67" zoomScale="90" zoomScaleNormal="100" zoomScaleSheetLayoutView="90" workbookViewId="0">
      <selection activeCell="H81" sqref="H81"/>
    </sheetView>
  </sheetViews>
  <sheetFormatPr defaultColWidth="9.140625" defaultRowHeight="11.65"/>
  <cols>
    <col min="1" max="1" width="3.7109375" style="2" customWidth="1"/>
    <col min="2" max="2" width="30.28515625" style="2" customWidth="1"/>
    <col min="3" max="3" width="26.85546875" style="2" customWidth="1"/>
    <col min="4" max="4" width="3.5703125" style="2" customWidth="1"/>
    <col min="5" max="5" width="14.5703125" style="2" customWidth="1"/>
    <col min="6" max="6" width="11" style="2" customWidth="1"/>
    <col min="7" max="7" width="12.85546875" style="2" bestFit="1" customWidth="1"/>
    <col min="8" max="8" width="15" style="2" customWidth="1"/>
    <col min="9" max="9" width="16" style="2" customWidth="1"/>
    <col min="10" max="10" width="16.7109375" style="2" customWidth="1"/>
    <col min="11" max="16384" width="9.140625" style="2"/>
  </cols>
  <sheetData>
    <row r="1" spans="1:8" ht="17.649999999999999">
      <c r="H1" s="1" t="s">
        <v>0</v>
      </c>
    </row>
    <row r="2" spans="1:8" ht="18">
      <c r="H2" s="3" t="s">
        <v>1</v>
      </c>
    </row>
    <row r="3" spans="1:8" ht="6" customHeight="1"/>
    <row r="4" spans="1:8" ht="24.75" customHeight="1">
      <c r="A4" s="87" t="s">
        <v>2</v>
      </c>
      <c r="B4" s="87"/>
      <c r="C4" s="87"/>
      <c r="D4" s="87"/>
      <c r="E4" s="87"/>
      <c r="F4" s="87"/>
      <c r="G4" s="87"/>
      <c r="H4" s="87"/>
    </row>
    <row r="5" spans="1:8" ht="6.75" customHeight="1"/>
    <row r="6" spans="1:8" ht="12" customHeight="1">
      <c r="A6" s="88" t="s">
        <v>3</v>
      </c>
      <c r="B6" s="88"/>
      <c r="C6" s="88"/>
      <c r="D6" s="88"/>
      <c r="E6" s="88"/>
      <c r="F6" s="88"/>
      <c r="G6" s="88"/>
      <c r="H6" s="88"/>
    </row>
    <row r="7" spans="1:8" ht="6" customHeight="1"/>
    <row r="8" spans="1:8">
      <c r="A8" s="89" t="s">
        <v>4</v>
      </c>
      <c r="B8" s="89"/>
      <c r="C8" s="89"/>
      <c r="D8" s="89"/>
      <c r="E8" s="89"/>
      <c r="F8" s="89"/>
      <c r="G8" s="89"/>
      <c r="H8" s="89"/>
    </row>
    <row r="9" spans="1:8" ht="6.75" customHeight="1">
      <c r="A9" s="115"/>
      <c r="B9" s="116"/>
      <c r="C9" s="116"/>
      <c r="D9" s="116"/>
      <c r="E9" s="116"/>
      <c r="F9" s="116"/>
      <c r="G9" s="116"/>
      <c r="H9" s="116"/>
    </row>
    <row r="10" spans="1:8" ht="27" customHeight="1">
      <c r="A10" s="90" t="s">
        <v>5</v>
      </c>
      <c r="B10" s="91"/>
      <c r="C10" s="92"/>
      <c r="D10" s="93" t="s">
        <v>6</v>
      </c>
      <c r="E10" s="94"/>
      <c r="F10" s="95"/>
      <c r="G10" s="95"/>
      <c r="H10" s="96"/>
    </row>
    <row r="11" spans="1:8" ht="28.5" customHeight="1">
      <c r="A11" s="117"/>
      <c r="B11" s="118"/>
      <c r="C11" s="119"/>
      <c r="D11" s="117"/>
      <c r="E11" s="120"/>
      <c r="F11" s="118"/>
      <c r="G11" s="118"/>
      <c r="H11" s="119"/>
    </row>
    <row r="12" spans="1:8" ht="12">
      <c r="A12" s="121" t="s">
        <v>7</v>
      </c>
      <c r="B12" s="122"/>
      <c r="C12" s="31"/>
      <c r="D12" s="121" t="s">
        <v>8</v>
      </c>
      <c r="E12" s="123"/>
      <c r="F12" s="122"/>
      <c r="G12" s="124"/>
      <c r="H12" s="125"/>
    </row>
    <row r="13" spans="1:8" ht="12">
      <c r="A13" s="121" t="s">
        <v>9</v>
      </c>
      <c r="B13" s="122"/>
      <c r="C13" s="31"/>
      <c r="D13" s="121" t="s">
        <v>10</v>
      </c>
      <c r="E13" s="123"/>
      <c r="F13" s="122"/>
      <c r="G13" s="124"/>
      <c r="H13" s="125"/>
    </row>
    <row r="15" spans="1:8" ht="14.65">
      <c r="A15" s="71" t="s">
        <v>11</v>
      </c>
      <c r="B15" s="72"/>
      <c r="C15" s="72"/>
      <c r="D15" s="72"/>
      <c r="E15" s="72"/>
      <c r="F15" s="72"/>
      <c r="G15" s="72"/>
      <c r="H15" s="72"/>
    </row>
    <row r="17" spans="1:8" ht="15.75" customHeight="1" thickBot="1">
      <c r="B17" s="126" t="s">
        <v>12</v>
      </c>
      <c r="C17" s="127"/>
      <c r="D17" s="127"/>
      <c r="E17" s="127"/>
      <c r="F17" s="127"/>
      <c r="G17" s="127"/>
      <c r="H17" s="127"/>
    </row>
    <row r="18" spans="1:8" ht="12" thickBot="1">
      <c r="A18" s="30"/>
      <c r="B18" s="2" t="s">
        <v>13</v>
      </c>
    </row>
    <row r="19" spans="1:8" ht="12" thickBot="1">
      <c r="A19" s="30"/>
      <c r="B19" s="2" t="s">
        <v>14</v>
      </c>
    </row>
    <row r="20" spans="1:8" ht="12" thickBot="1">
      <c r="A20" s="30"/>
      <c r="B20" s="2" t="s">
        <v>15</v>
      </c>
    </row>
    <row r="21" spans="1:8" ht="12" thickBot="1">
      <c r="A21" s="30"/>
      <c r="B21" s="2" t="s">
        <v>16</v>
      </c>
    </row>
    <row r="22" spans="1:8" ht="12" thickBot="1">
      <c r="A22" s="30"/>
      <c r="B22" s="2" t="s">
        <v>17</v>
      </c>
    </row>
    <row r="23" spans="1:8" ht="12" thickBot="1">
      <c r="A23" s="30"/>
      <c r="B23" s="2" t="s">
        <v>18</v>
      </c>
    </row>
    <row r="25" spans="1:8" ht="14.65">
      <c r="A25" s="71" t="s">
        <v>19</v>
      </c>
      <c r="B25" s="72"/>
      <c r="C25" s="72"/>
      <c r="D25" s="72"/>
      <c r="E25" s="72"/>
      <c r="F25" s="72"/>
      <c r="G25" s="72"/>
      <c r="H25" s="72"/>
    </row>
    <row r="26" spans="1:8" ht="6.75" customHeight="1"/>
    <row r="27" spans="1:8">
      <c r="B27" s="4" t="s">
        <v>20</v>
      </c>
    </row>
    <row r="28" spans="1:8" ht="5.25" customHeight="1"/>
    <row r="29" spans="1:8" ht="41.25" customHeight="1">
      <c r="B29" s="73" t="s">
        <v>21</v>
      </c>
      <c r="C29" s="74"/>
      <c r="D29" s="74"/>
      <c r="E29" s="74"/>
      <c r="F29" s="74"/>
      <c r="G29" s="74"/>
      <c r="H29" s="74"/>
    </row>
    <row r="30" spans="1:8" ht="110.25" customHeight="1">
      <c r="B30" s="84"/>
      <c r="C30" s="85"/>
      <c r="D30" s="85"/>
      <c r="E30" s="85"/>
      <c r="F30" s="85"/>
      <c r="G30" s="85"/>
      <c r="H30" s="86"/>
    </row>
    <row r="31" spans="1:8" ht="5.25" customHeight="1"/>
    <row r="32" spans="1:8" ht="29.25" customHeight="1">
      <c r="B32" s="73" t="s">
        <v>22</v>
      </c>
      <c r="C32" s="74"/>
      <c r="D32" s="74"/>
      <c r="E32" s="74"/>
      <c r="F32" s="74"/>
      <c r="G32" s="74"/>
      <c r="H32" s="74"/>
    </row>
    <row r="33" spans="1:8" ht="105.75" customHeight="1">
      <c r="B33" s="84"/>
      <c r="C33" s="85"/>
      <c r="D33" s="85"/>
      <c r="E33" s="85"/>
      <c r="F33" s="85"/>
      <c r="G33" s="85"/>
      <c r="H33" s="86"/>
    </row>
    <row r="34" spans="1:8" ht="5.25" customHeight="1"/>
    <row r="35" spans="1:8" ht="57" customHeight="1">
      <c r="B35" s="73" t="s">
        <v>23</v>
      </c>
      <c r="C35" s="74"/>
      <c r="D35" s="74"/>
      <c r="E35" s="74"/>
      <c r="F35" s="74"/>
      <c r="G35" s="74"/>
      <c r="H35" s="74"/>
    </row>
    <row r="36" spans="1:8" ht="111.75" customHeight="1">
      <c r="B36" s="84"/>
      <c r="C36" s="85"/>
      <c r="D36" s="85"/>
      <c r="E36" s="85"/>
      <c r="F36" s="85"/>
      <c r="G36" s="85"/>
      <c r="H36" s="86"/>
    </row>
    <row r="38" spans="1:8">
      <c r="B38" s="4" t="s">
        <v>24</v>
      </c>
      <c r="H38" s="36"/>
    </row>
    <row r="39" spans="1:8">
      <c r="B39" s="4" t="s">
        <v>25</v>
      </c>
      <c r="H39" s="36"/>
    </row>
    <row r="41" spans="1:8" ht="14.65">
      <c r="A41" s="71" t="s">
        <v>26</v>
      </c>
      <c r="B41" s="72"/>
      <c r="C41" s="72"/>
      <c r="D41" s="72"/>
      <c r="E41" s="72"/>
      <c r="F41" s="72"/>
      <c r="G41" s="72"/>
      <c r="H41" s="72"/>
    </row>
    <row r="43" spans="1:8">
      <c r="B43" s="83" t="s">
        <v>27</v>
      </c>
      <c r="C43" s="83"/>
      <c r="D43" s="83"/>
      <c r="E43" s="83"/>
      <c r="F43" s="83"/>
      <c r="G43" s="83"/>
      <c r="H43" s="29"/>
    </row>
    <row r="44" spans="1:8">
      <c r="B44" s="128" t="s">
        <v>28</v>
      </c>
      <c r="C44" s="128"/>
      <c r="D44" s="128"/>
      <c r="E44" s="128"/>
      <c r="F44" s="128"/>
      <c r="G44" s="128"/>
      <c r="H44" s="29"/>
    </row>
    <row r="45" spans="1:8">
      <c r="B45" s="128" t="s">
        <v>29</v>
      </c>
      <c r="C45" s="128"/>
      <c r="D45" s="128"/>
      <c r="E45" s="128"/>
      <c r="F45" s="128"/>
      <c r="G45" s="128"/>
      <c r="H45" s="29"/>
    </row>
    <row r="46" spans="1:8" ht="24" customHeight="1">
      <c r="B46" s="78" t="s">
        <v>30</v>
      </c>
      <c r="C46" s="78"/>
      <c r="D46" s="78"/>
      <c r="E46" s="78"/>
      <c r="F46" s="78"/>
      <c r="G46" s="78"/>
      <c r="H46" s="29"/>
    </row>
    <row r="47" spans="1:8">
      <c r="B47" s="129" t="s">
        <v>31</v>
      </c>
      <c r="C47" s="129"/>
      <c r="D47" s="129"/>
      <c r="E47" s="129"/>
      <c r="F47" s="129"/>
      <c r="G47" s="129"/>
      <c r="H47" s="42">
        <f>SUM(H43:H46)</f>
        <v>0</v>
      </c>
    </row>
    <row r="48" spans="1:8" ht="14.65">
      <c r="B48" s="128" t="s">
        <v>32</v>
      </c>
      <c r="C48" s="130"/>
      <c r="D48" s="130"/>
      <c r="E48" s="130"/>
      <c r="F48" s="130"/>
      <c r="G48" s="130"/>
      <c r="H48" s="29"/>
    </row>
    <row r="49" spans="1:8" ht="14.65">
      <c r="B49" s="37" t="s">
        <v>33</v>
      </c>
      <c r="C49" s="38"/>
      <c r="D49" s="38"/>
      <c r="E49" s="38"/>
      <c r="F49" s="38"/>
      <c r="G49" s="39"/>
      <c r="H49" s="29"/>
    </row>
    <row r="50" spans="1:8" ht="15.75" customHeight="1">
      <c r="B50" s="75" t="s">
        <v>34</v>
      </c>
      <c r="C50" s="76"/>
      <c r="D50" s="76"/>
      <c r="E50" s="76"/>
      <c r="F50" s="76"/>
      <c r="G50" s="77"/>
      <c r="H50" s="29"/>
    </row>
    <row r="51" spans="1:8" ht="30" customHeight="1">
      <c r="B51" s="78" t="s">
        <v>35</v>
      </c>
      <c r="C51" s="79"/>
      <c r="D51" s="79"/>
      <c r="E51" s="79"/>
      <c r="F51" s="79"/>
      <c r="G51" s="79"/>
      <c r="H51" s="29"/>
    </row>
    <row r="52" spans="1:8" ht="14.65">
      <c r="B52" s="129" t="s">
        <v>36</v>
      </c>
      <c r="C52" s="131"/>
      <c r="D52" s="131"/>
      <c r="E52" s="131"/>
      <c r="F52" s="131"/>
      <c r="G52" s="130"/>
      <c r="H52" s="42">
        <f>SUM(H48:H51)</f>
        <v>0</v>
      </c>
    </row>
    <row r="53" spans="1:8" ht="14.65">
      <c r="B53" s="132" t="s">
        <v>37</v>
      </c>
      <c r="C53" s="133"/>
      <c r="D53" s="133"/>
      <c r="E53" s="133"/>
      <c r="F53" s="133"/>
      <c r="G53" s="134"/>
      <c r="H53" s="45">
        <f>IF(H52=0,0,H47/H52)</f>
        <v>0</v>
      </c>
    </row>
    <row r="54" spans="1:8" ht="24" customHeight="1">
      <c r="B54" s="80" t="s">
        <v>38</v>
      </c>
      <c r="C54" s="81"/>
      <c r="D54" s="81"/>
      <c r="E54" s="81"/>
      <c r="F54" s="81"/>
      <c r="G54" s="82"/>
      <c r="H54" s="29"/>
    </row>
    <row r="55" spans="1:8" ht="14.65">
      <c r="B55" s="128" t="s">
        <v>39</v>
      </c>
      <c r="C55" s="130"/>
      <c r="D55" s="130"/>
      <c r="E55" s="130"/>
      <c r="F55" s="130"/>
      <c r="G55" s="130"/>
      <c r="H55" s="29"/>
    </row>
    <row r="56" spans="1:8" ht="15" customHeight="1">
      <c r="B56" s="121" t="s">
        <v>40</v>
      </c>
      <c r="C56" s="123"/>
      <c r="D56" s="123"/>
      <c r="E56" s="123"/>
      <c r="F56" s="123"/>
      <c r="G56" s="135"/>
      <c r="H56" s="42">
        <f>SUM(H54:H55)</f>
        <v>0</v>
      </c>
    </row>
    <row r="57" spans="1:8" ht="14.65">
      <c r="B57" s="132" t="s">
        <v>41</v>
      </c>
      <c r="C57" s="133"/>
      <c r="D57" s="133"/>
      <c r="E57" s="133"/>
      <c r="F57" s="133"/>
      <c r="G57" s="134"/>
      <c r="H57" s="46">
        <f>H52+H56</f>
        <v>0</v>
      </c>
    </row>
    <row r="58" spans="1:8" ht="5.25" customHeight="1"/>
    <row r="59" spans="1:8" ht="24.75" customHeight="1">
      <c r="B59" s="87" t="s">
        <v>42</v>
      </c>
      <c r="C59" s="114"/>
      <c r="D59" s="114"/>
      <c r="E59" s="114"/>
      <c r="F59" s="114"/>
      <c r="G59" s="114"/>
      <c r="H59" s="114"/>
    </row>
    <row r="61" spans="1:8" ht="11.45" customHeight="1">
      <c r="B61" s="87" t="s">
        <v>43</v>
      </c>
      <c r="C61" s="114"/>
      <c r="D61" s="114"/>
      <c r="E61" s="114"/>
      <c r="F61" s="114"/>
      <c r="G61" s="114"/>
      <c r="H61" s="114"/>
    </row>
    <row r="62" spans="1:8">
      <c r="B62" s="12"/>
      <c r="C62" s="13"/>
      <c r="D62" s="13"/>
      <c r="E62" s="13"/>
      <c r="F62" s="13"/>
      <c r="G62" s="13"/>
      <c r="H62" s="13"/>
    </row>
    <row r="63" spans="1:8" ht="14.65">
      <c r="A63" s="71" t="s">
        <v>44</v>
      </c>
      <c r="B63" s="72"/>
      <c r="C63" s="72"/>
      <c r="D63" s="72"/>
      <c r="E63" s="72"/>
      <c r="F63" s="72"/>
      <c r="G63" s="72"/>
      <c r="H63" s="72"/>
    </row>
    <row r="64" spans="1:8" ht="15" customHeight="1"/>
    <row r="65" spans="1:9" ht="24" customHeight="1">
      <c r="B65" s="80" t="s">
        <v>45</v>
      </c>
      <c r="C65" s="81"/>
      <c r="D65" s="81"/>
      <c r="E65" s="81"/>
      <c r="F65" s="81"/>
      <c r="G65" s="82"/>
      <c r="H65" s="29"/>
    </row>
    <row r="66" spans="1:9" ht="14.65">
      <c r="B66" s="128" t="s">
        <v>46</v>
      </c>
      <c r="C66" s="130"/>
      <c r="D66" s="130"/>
      <c r="E66" s="130"/>
      <c r="F66" s="130"/>
      <c r="G66" s="130"/>
      <c r="H66" s="29"/>
    </row>
    <row r="67" spans="1:9" ht="14.65">
      <c r="B67" s="128" t="s">
        <v>47</v>
      </c>
      <c r="C67" s="130"/>
      <c r="D67" s="130"/>
      <c r="E67" s="130"/>
      <c r="F67" s="130"/>
      <c r="G67" s="130"/>
      <c r="H67" s="29"/>
    </row>
    <row r="68" spans="1:9" ht="14.65">
      <c r="B68" s="129" t="s">
        <v>48</v>
      </c>
      <c r="C68" s="130"/>
      <c r="D68" s="130"/>
      <c r="E68" s="130"/>
      <c r="F68" s="130"/>
      <c r="G68" s="130"/>
      <c r="H68" s="42">
        <f>H66+H67</f>
        <v>0</v>
      </c>
    </row>
    <row r="69" spans="1:9" ht="5.25" customHeight="1"/>
    <row r="70" spans="1:9" ht="24.75" customHeight="1">
      <c r="B70" s="87" t="s">
        <v>49</v>
      </c>
      <c r="C70" s="114"/>
      <c r="D70" s="114"/>
      <c r="E70" s="114"/>
      <c r="F70" s="114"/>
      <c r="G70" s="114"/>
      <c r="H70" s="114"/>
    </row>
    <row r="71" spans="1:9" ht="24.75" customHeight="1">
      <c r="B71" s="15"/>
      <c r="C71" s="16"/>
      <c r="D71" s="16"/>
      <c r="E71" s="16"/>
      <c r="F71" s="16"/>
      <c r="G71" s="16"/>
      <c r="H71" s="16"/>
    </row>
    <row r="72" spans="1:9" ht="14.65">
      <c r="A72" s="71" t="s">
        <v>50</v>
      </c>
      <c r="B72" s="72"/>
      <c r="C72" s="72"/>
      <c r="D72" s="72"/>
      <c r="E72" s="72"/>
      <c r="F72" s="72"/>
      <c r="G72" s="72"/>
      <c r="H72" s="72"/>
      <c r="I72" s="44"/>
    </row>
    <row r="73" spans="1:9" ht="5.25" customHeight="1"/>
    <row r="74" spans="1:9" ht="40.700000000000003" customHeight="1">
      <c r="B74" s="69" t="s">
        <v>51</v>
      </c>
      <c r="C74" s="70"/>
      <c r="D74" s="70"/>
      <c r="E74" s="70"/>
      <c r="F74" s="5" t="s">
        <v>52</v>
      </c>
      <c r="G74" s="5" t="s">
        <v>53</v>
      </c>
      <c r="H74" s="43" t="s">
        <v>54</v>
      </c>
      <c r="I74" s="43" t="s">
        <v>55</v>
      </c>
    </row>
    <row r="75" spans="1:9" ht="20.25" customHeight="1">
      <c r="B75" s="52" t="s">
        <v>56</v>
      </c>
      <c r="C75" s="53"/>
      <c r="D75" s="53"/>
      <c r="E75" s="53"/>
      <c r="F75" s="29"/>
      <c r="G75" s="48">
        <f>IF($F$78=0,0,F75/$F$78)</f>
        <v>0</v>
      </c>
      <c r="H75" s="47">
        <f>F75</f>
        <v>0</v>
      </c>
      <c r="I75" s="48">
        <f>IF($H$78=0,0,H75/$H$78)</f>
        <v>0</v>
      </c>
    </row>
    <row r="76" spans="1:9" ht="20.25" customHeight="1">
      <c r="B76" s="52" t="s">
        <v>57</v>
      </c>
      <c r="C76" s="53"/>
      <c r="D76" s="53"/>
      <c r="E76" s="53"/>
      <c r="F76" s="29"/>
      <c r="G76" s="48">
        <f>IF($F$78=0,0,F76/$F$78)</f>
        <v>0</v>
      </c>
      <c r="H76" s="42">
        <f>ROUNDDOWN(F76/2,0)</f>
        <v>0</v>
      </c>
      <c r="I76" s="48">
        <f t="shared" ref="I76:I81" si="0">IF($H$78=0,0,H76/$H$78)</f>
        <v>0</v>
      </c>
    </row>
    <row r="77" spans="1:9" ht="20.25" customHeight="1">
      <c r="B77" s="52" t="s">
        <v>58</v>
      </c>
      <c r="C77" s="53"/>
      <c r="D77" s="53"/>
      <c r="E77" s="53"/>
      <c r="F77" s="29"/>
      <c r="G77" s="48">
        <f>IF($F$78=0,0,F77/$F$78)</f>
        <v>0</v>
      </c>
      <c r="H77" s="42">
        <f>ROUNDDOWN(F77/4,0)</f>
        <v>0</v>
      </c>
      <c r="I77" s="48">
        <f t="shared" si="0"/>
        <v>0</v>
      </c>
    </row>
    <row r="78" spans="1:9" ht="20.25" customHeight="1">
      <c r="B78" s="52" t="s">
        <v>59</v>
      </c>
      <c r="C78" s="53"/>
      <c r="D78" s="53"/>
      <c r="E78" s="53"/>
      <c r="F78" s="42">
        <f>SUM(F75:F77)</f>
        <v>0</v>
      </c>
      <c r="G78" s="48">
        <f>SUM(G75:G77)</f>
        <v>0</v>
      </c>
      <c r="H78" s="42">
        <f>SUM(H75:H77)</f>
        <v>0</v>
      </c>
      <c r="I78" s="48">
        <f>SUM(I75:I77)</f>
        <v>0</v>
      </c>
    </row>
    <row r="79" spans="1:9" ht="20.25" customHeight="1">
      <c r="B79" s="52" t="s">
        <v>60</v>
      </c>
      <c r="C79" s="53"/>
      <c r="D79" s="53"/>
      <c r="E79" s="53"/>
      <c r="F79" s="29"/>
      <c r="G79" s="48">
        <f>IF($F$78=0,0,F79/$F$78)</f>
        <v>0</v>
      </c>
      <c r="H79" s="42">
        <f>F79</f>
        <v>0</v>
      </c>
      <c r="I79" s="48">
        <f t="shared" si="0"/>
        <v>0</v>
      </c>
    </row>
    <row r="80" spans="1:9" ht="20.25" customHeight="1">
      <c r="B80" s="52" t="s">
        <v>61</v>
      </c>
      <c r="C80" s="53"/>
      <c r="D80" s="53"/>
      <c r="E80" s="53"/>
      <c r="F80" s="29"/>
      <c r="G80" s="48">
        <f>IF($F$78=0,0,F80/$F$78)</f>
        <v>0</v>
      </c>
      <c r="H80" s="42">
        <f>ROUNDDOWN(F80/2,0)</f>
        <v>0</v>
      </c>
      <c r="I80" s="48">
        <f t="shared" si="0"/>
        <v>0</v>
      </c>
    </row>
    <row r="81" spans="1:9" ht="20.25" customHeight="1">
      <c r="B81" s="52" t="s">
        <v>62</v>
      </c>
      <c r="C81" s="53"/>
      <c r="D81" s="53"/>
      <c r="E81" s="53"/>
      <c r="F81" s="29"/>
      <c r="G81" s="48">
        <f>IF($F$78=0,0,F81/$F$78)</f>
        <v>0</v>
      </c>
      <c r="H81" s="42">
        <f>ROUNDDOWN(F81/4,0)</f>
        <v>0</v>
      </c>
      <c r="I81" s="48">
        <f t="shared" si="0"/>
        <v>0</v>
      </c>
    </row>
    <row r="82" spans="1:9" ht="20.25" customHeight="1">
      <c r="B82" s="52" t="s">
        <v>63</v>
      </c>
      <c r="C82" s="53"/>
      <c r="D82" s="53"/>
      <c r="E82" s="53"/>
      <c r="F82" s="42">
        <f>SUM(F79:F81)</f>
        <v>0</v>
      </c>
      <c r="G82" s="48">
        <f>SUM(G79:G81)</f>
        <v>0</v>
      </c>
      <c r="H82" s="42">
        <f>SUM(H79:H81)</f>
        <v>0</v>
      </c>
      <c r="I82" s="48">
        <f>SUM(I79:I81)</f>
        <v>0</v>
      </c>
    </row>
    <row r="83" spans="1:9">
      <c r="B83" s="19" t="s">
        <v>64</v>
      </c>
    </row>
    <row r="84" spans="1:9">
      <c r="B84" s="14"/>
      <c r="C84" s="14"/>
      <c r="D84" s="14"/>
      <c r="E84" s="14"/>
    </row>
    <row r="85" spans="1:9" ht="26.25" customHeight="1">
      <c r="A85" s="61" t="s">
        <v>65</v>
      </c>
      <c r="B85" s="62"/>
      <c r="C85" s="62"/>
      <c r="D85" s="62"/>
      <c r="E85" s="62"/>
      <c r="F85" s="62"/>
      <c r="G85" s="62"/>
      <c r="H85" s="62"/>
    </row>
    <row r="86" spans="1:9" ht="20.25" customHeight="1">
      <c r="B86" s="56" t="s">
        <v>66</v>
      </c>
      <c r="C86" s="57"/>
      <c r="D86" s="57"/>
      <c r="E86" s="57"/>
      <c r="F86" s="58"/>
      <c r="G86" s="29"/>
      <c r="H86" s="48">
        <v>1</v>
      </c>
    </row>
    <row r="87" spans="1:9" ht="20.25" customHeight="1">
      <c r="B87" s="56" t="s">
        <v>67</v>
      </c>
      <c r="C87" s="57"/>
      <c r="D87" s="57"/>
      <c r="E87" s="57"/>
      <c r="F87" s="58"/>
      <c r="G87" s="29"/>
      <c r="H87" s="48">
        <f>IF(OR($G$86="",$G$86=0),0,$G$87/$G$86)</f>
        <v>0</v>
      </c>
    </row>
    <row r="88" spans="1:9" ht="35.25" customHeight="1">
      <c r="B88" s="54" t="s">
        <v>42</v>
      </c>
      <c r="C88" s="55"/>
      <c r="D88" s="55"/>
      <c r="E88" s="35"/>
      <c r="F88" s="20"/>
      <c r="G88" s="28"/>
    </row>
    <row r="91" spans="1:9" ht="14.65">
      <c r="A91" s="71" t="s">
        <v>68</v>
      </c>
      <c r="B91" s="72"/>
      <c r="C91" s="72"/>
      <c r="D91" s="72"/>
      <c r="E91" s="72"/>
      <c r="F91" s="72"/>
      <c r="G91" s="72"/>
      <c r="H91" s="72"/>
    </row>
    <row r="92" spans="1:9" ht="6.75" customHeight="1"/>
    <row r="93" spans="1:9" ht="23.25" customHeight="1">
      <c r="B93" s="6" t="s">
        <v>69</v>
      </c>
      <c r="C93" s="6" t="s">
        <v>70</v>
      </c>
      <c r="D93" s="59" t="s">
        <v>71</v>
      </c>
      <c r="E93" s="59"/>
      <c r="F93" s="59"/>
      <c r="G93" s="59"/>
      <c r="H93" s="59"/>
      <c r="I93" s="21"/>
    </row>
    <row r="94" spans="1:9" ht="15" customHeight="1">
      <c r="B94" s="29"/>
      <c r="C94" s="29"/>
      <c r="D94" s="60"/>
      <c r="E94" s="60"/>
      <c r="F94" s="60"/>
      <c r="G94" s="60"/>
      <c r="H94" s="60"/>
    </row>
    <row r="95" spans="1:9" ht="15" customHeight="1">
      <c r="B95" s="29"/>
      <c r="C95" s="29"/>
      <c r="D95" s="60"/>
      <c r="E95" s="60"/>
      <c r="F95" s="60"/>
      <c r="G95" s="60"/>
      <c r="H95" s="60"/>
    </row>
    <row r="96" spans="1:9" ht="15" customHeight="1">
      <c r="B96" s="29"/>
      <c r="C96" s="29"/>
      <c r="D96" s="60"/>
      <c r="E96" s="60"/>
      <c r="F96" s="60"/>
      <c r="G96" s="60"/>
      <c r="H96" s="60"/>
    </row>
    <row r="97" spans="1:20" ht="15" customHeight="1">
      <c r="B97" s="29"/>
      <c r="C97" s="29"/>
      <c r="D97" s="60"/>
      <c r="E97" s="60"/>
      <c r="F97" s="60"/>
      <c r="G97" s="60"/>
      <c r="H97" s="60"/>
    </row>
    <row r="98" spans="1:20" ht="15" customHeight="1">
      <c r="B98" s="29"/>
      <c r="C98" s="29"/>
      <c r="D98" s="113"/>
      <c r="E98" s="113"/>
      <c r="F98" s="113"/>
      <c r="G98" s="113"/>
      <c r="H98" s="113"/>
    </row>
    <row r="100" spans="1:20" ht="14.65">
      <c r="A100" s="71" t="s">
        <v>72</v>
      </c>
      <c r="B100" s="72"/>
      <c r="C100" s="72"/>
      <c r="D100" s="72"/>
      <c r="E100" s="72"/>
      <c r="F100" s="72"/>
      <c r="G100" s="72"/>
      <c r="H100" s="72"/>
    </row>
    <row r="102" spans="1:20" ht="36" customHeight="1">
      <c r="B102" s="105" t="s">
        <v>73</v>
      </c>
      <c r="C102" s="106"/>
      <c r="D102" s="106"/>
      <c r="E102" s="106"/>
      <c r="F102" s="106"/>
      <c r="G102" s="106"/>
      <c r="H102" s="106"/>
      <c r="I102" s="26"/>
      <c r="J102" s="18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36.4" customHeight="1">
      <c r="B103" s="110" t="s">
        <v>74</v>
      </c>
      <c r="C103" s="110"/>
      <c r="D103" s="110"/>
      <c r="E103" s="110"/>
      <c r="F103" s="110"/>
      <c r="G103" s="110"/>
      <c r="H103" s="110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5" spans="1:20" ht="24" customHeight="1">
      <c r="A105" s="32"/>
      <c r="B105" s="111" t="s">
        <v>75</v>
      </c>
      <c r="C105" s="112"/>
      <c r="D105" s="112"/>
      <c r="E105" s="112"/>
      <c r="F105" s="112"/>
      <c r="G105" s="112"/>
      <c r="H105" s="112"/>
    </row>
    <row r="106" spans="1:20" ht="24" customHeight="1">
      <c r="A106" s="32"/>
      <c r="B106" s="109" t="s">
        <v>76</v>
      </c>
      <c r="C106" s="109"/>
      <c r="D106" s="109"/>
      <c r="E106" s="109"/>
      <c r="F106" s="109"/>
      <c r="G106" s="109"/>
      <c r="H106" s="109"/>
      <c r="I106" s="22"/>
    </row>
    <row r="107" spans="1:20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20" ht="15" customHeight="1">
      <c r="A108" s="40"/>
      <c r="B108" s="71" t="s">
        <v>77</v>
      </c>
      <c r="C108" s="71"/>
      <c r="D108" s="71"/>
      <c r="E108" s="71"/>
      <c r="F108" s="71"/>
      <c r="G108" s="71"/>
      <c r="H108" s="71"/>
      <c r="I108" s="71"/>
      <c r="J108" s="71"/>
    </row>
    <row r="110" spans="1:20" ht="72" customHeight="1">
      <c r="B110" s="98" t="s">
        <v>51</v>
      </c>
      <c r="C110" s="99"/>
      <c r="D110" s="99"/>
      <c r="E110" s="34" t="s">
        <v>78</v>
      </c>
      <c r="F110" s="5" t="s">
        <v>79</v>
      </c>
      <c r="G110" s="5" t="s">
        <v>80</v>
      </c>
      <c r="H110" s="5" t="s">
        <v>81</v>
      </c>
      <c r="I110" s="5" t="s">
        <v>82</v>
      </c>
      <c r="J110" s="5" t="s">
        <v>83</v>
      </c>
    </row>
    <row r="111" spans="1:20" ht="54" customHeight="1">
      <c r="B111" s="100" t="s">
        <v>84</v>
      </c>
      <c r="C111" s="101"/>
      <c r="D111" s="101"/>
      <c r="E111" s="29"/>
      <c r="F111" s="46"/>
      <c r="G111" s="46"/>
      <c r="H111" s="46"/>
      <c r="I111" s="46"/>
      <c r="J111" s="42">
        <f>E111</f>
        <v>0</v>
      </c>
    </row>
    <row r="112" spans="1:20" ht="18" customHeight="1">
      <c r="B112" s="102" t="s">
        <v>85</v>
      </c>
      <c r="C112" s="103"/>
      <c r="D112" s="104"/>
      <c r="E112" s="41"/>
      <c r="F112" s="29"/>
      <c r="G112" s="29"/>
      <c r="H112" s="29"/>
      <c r="I112" s="29"/>
      <c r="J112" s="42">
        <f t="shared" ref="J112:J113" si="1">F112+G112+H112+I112</f>
        <v>0</v>
      </c>
    </row>
    <row r="113" spans="1:18" ht="39.75" customHeight="1">
      <c r="B113" s="102" t="s">
        <v>86</v>
      </c>
      <c r="C113" s="103"/>
      <c r="D113" s="104"/>
      <c r="E113" s="41"/>
      <c r="F113" s="29"/>
      <c r="G113" s="29"/>
      <c r="H113" s="29"/>
      <c r="I113" s="29"/>
      <c r="J113" s="42">
        <f t="shared" si="1"/>
        <v>0</v>
      </c>
    </row>
    <row r="114" spans="1:18" ht="25.5" customHeight="1">
      <c r="B114" s="102" t="s">
        <v>87</v>
      </c>
      <c r="C114" s="103"/>
      <c r="D114" s="104"/>
      <c r="E114" s="41"/>
      <c r="F114" s="29"/>
      <c r="G114" s="29"/>
      <c r="H114" s="29"/>
      <c r="I114" s="29"/>
      <c r="J114" s="42">
        <f>F114+G114+H114+I114</f>
        <v>0</v>
      </c>
    </row>
    <row r="115" spans="1:18" ht="12" customHeight="1">
      <c r="B115" s="54" t="s">
        <v>88</v>
      </c>
      <c r="C115" s="55"/>
      <c r="D115" s="55"/>
      <c r="E115" s="55"/>
      <c r="F115" s="55"/>
      <c r="G115" s="55"/>
      <c r="H115" s="55"/>
      <c r="I115" s="55"/>
      <c r="J115" s="55"/>
      <c r="K115" s="14"/>
      <c r="L115" s="14"/>
      <c r="M115" s="14"/>
      <c r="N115" s="14"/>
      <c r="O115" s="14"/>
      <c r="P115" s="14"/>
      <c r="Q115" s="14"/>
      <c r="R115" s="14"/>
    </row>
    <row r="117" spans="1:18">
      <c r="A117" s="24"/>
      <c r="B117" s="71" t="s">
        <v>89</v>
      </c>
      <c r="C117" s="71"/>
      <c r="D117" s="71"/>
      <c r="E117" s="71"/>
      <c r="F117" s="71"/>
      <c r="G117" s="71"/>
      <c r="H117" s="71"/>
      <c r="I117" s="71"/>
      <c r="J117" s="71"/>
    </row>
    <row r="118" spans="1:18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72" customHeight="1">
      <c r="B119" s="98" t="s">
        <v>90</v>
      </c>
      <c r="C119" s="99"/>
      <c r="D119" s="99"/>
      <c r="E119" s="5" t="s">
        <v>91</v>
      </c>
      <c r="F119" s="5" t="s">
        <v>92</v>
      </c>
      <c r="G119" s="5" t="s">
        <v>93</v>
      </c>
      <c r="H119" s="5" t="s">
        <v>94</v>
      </c>
      <c r="I119" s="5" t="s">
        <v>83</v>
      </c>
    </row>
    <row r="120" spans="1:18" ht="40.15" customHeight="1">
      <c r="B120" s="107" t="s">
        <v>95</v>
      </c>
      <c r="C120" s="108"/>
      <c r="D120" s="108"/>
      <c r="E120" s="29"/>
      <c r="F120" s="29"/>
      <c r="G120" s="29"/>
      <c r="H120" s="29"/>
      <c r="I120" s="42">
        <f>E120+F120+G120+H120</f>
        <v>0</v>
      </c>
    </row>
    <row r="121" spans="1:18" ht="37.5" customHeight="1">
      <c r="B121" s="63" t="s">
        <v>96</v>
      </c>
      <c r="C121" s="64"/>
      <c r="D121" s="65"/>
      <c r="E121" s="29"/>
      <c r="F121" s="29"/>
      <c r="G121" s="29"/>
      <c r="H121" s="29"/>
      <c r="I121" s="42">
        <f t="shared" ref="I121:I122" si="2">E121+F121+G121+H121</f>
        <v>0</v>
      </c>
    </row>
    <row r="122" spans="1:18" ht="37.5" customHeight="1">
      <c r="B122" s="63" t="s">
        <v>97</v>
      </c>
      <c r="C122" s="64"/>
      <c r="D122" s="65"/>
      <c r="E122" s="29"/>
      <c r="F122" s="29"/>
      <c r="G122" s="29"/>
      <c r="H122" s="29"/>
      <c r="I122" s="42">
        <f t="shared" si="2"/>
        <v>0</v>
      </c>
    </row>
    <row r="123" spans="1:18">
      <c r="B123" s="66" t="s">
        <v>98</v>
      </c>
      <c r="C123" s="67"/>
      <c r="D123" s="68"/>
      <c r="E123" s="49">
        <f t="shared" ref="E123:F123" si="3">SUM(E120:E122)</f>
        <v>0</v>
      </c>
      <c r="F123" s="49">
        <f t="shared" si="3"/>
        <v>0</v>
      </c>
      <c r="G123" s="49">
        <f>SUM(G120:G122)</f>
        <v>0</v>
      </c>
      <c r="H123" s="49">
        <f>SUM(H120:H122)</f>
        <v>0</v>
      </c>
      <c r="I123" s="49">
        <f>SUM(I120:I122)</f>
        <v>0</v>
      </c>
      <c r="J123" s="14"/>
      <c r="K123" s="14"/>
      <c r="L123" s="14"/>
      <c r="M123" s="14"/>
      <c r="N123" s="14"/>
      <c r="O123" s="14"/>
      <c r="P123" s="14"/>
      <c r="Q123" s="14"/>
    </row>
    <row r="124" spans="1:18">
      <c r="B124" s="17"/>
      <c r="C124" s="17"/>
      <c r="D124" s="17"/>
      <c r="E124" s="17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>
      <c r="B125" s="23" t="s">
        <v>99</v>
      </c>
      <c r="C125" s="23"/>
      <c r="D125" s="23"/>
      <c r="E125" s="2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>
      <c r="B126" s="33"/>
      <c r="C126" s="50"/>
      <c r="D126" s="5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>
      <c r="B127" s="33"/>
      <c r="C127" s="50"/>
      <c r="D127" s="5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>
      <c r="B128" s="33"/>
      <c r="C128" s="50"/>
      <c r="D128" s="5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>
      <c r="B129" s="17"/>
      <c r="C129" s="17"/>
      <c r="D129" s="17"/>
      <c r="E129" s="17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1" spans="1:18">
      <c r="A131" s="71" t="s">
        <v>100</v>
      </c>
      <c r="B131" s="71"/>
      <c r="C131" s="71"/>
      <c r="D131" s="71"/>
      <c r="E131" s="71"/>
      <c r="F131" s="71"/>
      <c r="G131" s="71"/>
      <c r="H131" s="71"/>
    </row>
    <row r="133" spans="1:18" ht="72" customHeight="1">
      <c r="A133" s="73" t="s">
        <v>101</v>
      </c>
      <c r="B133" s="74"/>
      <c r="C133" s="74"/>
      <c r="D133" s="74"/>
      <c r="E133" s="74"/>
      <c r="F133" s="74"/>
      <c r="G133" s="74"/>
      <c r="H133" s="74"/>
      <c r="I133" s="25"/>
      <c r="K133" s="14"/>
    </row>
    <row r="134" spans="1:18" ht="18" customHeight="1"/>
    <row r="135" spans="1:18" ht="17.25" customHeight="1">
      <c r="A135" s="7" t="s">
        <v>102</v>
      </c>
      <c r="B135" s="7"/>
      <c r="C135" s="97"/>
      <c r="D135" s="97"/>
      <c r="E135" s="97"/>
      <c r="F135" s="97"/>
      <c r="G135" s="97"/>
      <c r="H135" s="97"/>
    </row>
    <row r="136" spans="1:18" ht="23.1">
      <c r="A136" s="7"/>
      <c r="B136" s="7"/>
      <c r="C136" s="8" t="s">
        <v>103</v>
      </c>
      <c r="D136" s="7"/>
      <c r="E136" s="7"/>
      <c r="F136" s="7"/>
      <c r="G136" s="7"/>
      <c r="H136" s="7"/>
    </row>
    <row r="137" spans="1:18">
      <c r="A137" s="7"/>
      <c r="B137" s="7"/>
      <c r="C137" s="97"/>
      <c r="D137" s="97"/>
      <c r="E137" s="97"/>
      <c r="F137" s="97"/>
      <c r="G137" s="97"/>
      <c r="H137" s="97"/>
    </row>
    <row r="138" spans="1:18">
      <c r="A138" s="7"/>
      <c r="B138" s="7"/>
      <c r="C138" s="27" t="s">
        <v>104</v>
      </c>
      <c r="D138" s="7"/>
      <c r="E138" s="7"/>
      <c r="F138" s="7"/>
      <c r="G138" s="7"/>
      <c r="H138" s="7"/>
    </row>
    <row r="139" spans="1:18">
      <c r="A139" s="7" t="s">
        <v>105</v>
      </c>
      <c r="B139" s="7"/>
      <c r="C139" s="97"/>
      <c r="D139" s="97"/>
      <c r="E139" s="97"/>
      <c r="F139" s="97"/>
      <c r="G139" s="97"/>
      <c r="H139" s="97"/>
    </row>
    <row r="141" spans="1:18">
      <c r="D141" s="10" t="s">
        <v>106</v>
      </c>
      <c r="E141" s="10"/>
      <c r="F141" s="9"/>
      <c r="G141" s="9"/>
      <c r="H141" s="9"/>
    </row>
    <row r="142" spans="1:18">
      <c r="D142" s="7"/>
      <c r="E142" s="7"/>
      <c r="F142" s="11" t="s">
        <v>107</v>
      </c>
      <c r="G142" s="11" t="s">
        <v>108</v>
      </c>
      <c r="H142" s="11" t="s">
        <v>109</v>
      </c>
    </row>
  </sheetData>
  <sheetProtection algorithmName="SHA-512" hashValue="kAGvHXuONMpUY+tJEDkSLm7UB0jqWo5FCLOmGC3iKNzrWZFkvMCY/Q105YmIGq8nbDdHBKULaOm6xdg8UFjFWg==" saltValue="6XKGPGlv3qTFJImuXNgdqA==" spinCount="100000" sheet="1" insertHyperlinks="0"/>
  <mergeCells count="93">
    <mergeCell ref="A91:H91"/>
    <mergeCell ref="D96:H96"/>
    <mergeCell ref="D97:H97"/>
    <mergeCell ref="D98:H98"/>
    <mergeCell ref="B45:G45"/>
    <mergeCell ref="B46:G46"/>
    <mergeCell ref="B47:G47"/>
    <mergeCell ref="A72:H72"/>
    <mergeCell ref="B59:H59"/>
    <mergeCell ref="B61:H61"/>
    <mergeCell ref="A63:H63"/>
    <mergeCell ref="B66:G66"/>
    <mergeCell ref="B65:G65"/>
    <mergeCell ref="B67:G67"/>
    <mergeCell ref="B68:G68"/>
    <mergeCell ref="B70:H70"/>
    <mergeCell ref="B119:D119"/>
    <mergeCell ref="B120:D120"/>
    <mergeCell ref="B121:D121"/>
    <mergeCell ref="B106:H106"/>
    <mergeCell ref="B103:H103"/>
    <mergeCell ref="B105:H105"/>
    <mergeCell ref="C135:H135"/>
    <mergeCell ref="C139:H139"/>
    <mergeCell ref="C137:H137"/>
    <mergeCell ref="A100:H100"/>
    <mergeCell ref="B115:J115"/>
    <mergeCell ref="B110:D110"/>
    <mergeCell ref="B111:D111"/>
    <mergeCell ref="B112:D112"/>
    <mergeCell ref="B113:D113"/>
    <mergeCell ref="B114:D114"/>
    <mergeCell ref="B108:J108"/>
    <mergeCell ref="B117:J117"/>
    <mergeCell ref="C126:D126"/>
    <mergeCell ref="A133:H133"/>
    <mergeCell ref="A131:H131"/>
    <mergeCell ref="B102:H102"/>
    <mergeCell ref="A11:C11"/>
    <mergeCell ref="D11:H11"/>
    <mergeCell ref="A12:B12"/>
    <mergeCell ref="B32:H32"/>
    <mergeCell ref="B33:H33"/>
    <mergeCell ref="A13:B13"/>
    <mergeCell ref="A4:H4"/>
    <mergeCell ref="A6:H6"/>
    <mergeCell ref="A8:H8"/>
    <mergeCell ref="A10:C10"/>
    <mergeCell ref="D10:H10"/>
    <mergeCell ref="A9:H9"/>
    <mergeCell ref="B44:G44"/>
    <mergeCell ref="B53:G53"/>
    <mergeCell ref="D12:F12"/>
    <mergeCell ref="D13:F13"/>
    <mergeCell ref="G12:H12"/>
    <mergeCell ref="G13:H13"/>
    <mergeCell ref="A15:H15"/>
    <mergeCell ref="A41:H41"/>
    <mergeCell ref="B30:H30"/>
    <mergeCell ref="B35:H35"/>
    <mergeCell ref="B36:H36"/>
    <mergeCell ref="B75:E75"/>
    <mergeCell ref="B74:E74"/>
    <mergeCell ref="B76:E76"/>
    <mergeCell ref="B77:E77"/>
    <mergeCell ref="B17:H17"/>
    <mergeCell ref="A25:H25"/>
    <mergeCell ref="B29:H29"/>
    <mergeCell ref="B55:G55"/>
    <mergeCell ref="B57:G57"/>
    <mergeCell ref="B48:G48"/>
    <mergeCell ref="B50:G50"/>
    <mergeCell ref="B51:G51"/>
    <mergeCell ref="B52:G52"/>
    <mergeCell ref="B54:G54"/>
    <mergeCell ref="B56:G56"/>
    <mergeCell ref="B43:G43"/>
    <mergeCell ref="C127:D127"/>
    <mergeCell ref="C128:D128"/>
    <mergeCell ref="B78:E78"/>
    <mergeCell ref="B79:E79"/>
    <mergeCell ref="B80:E80"/>
    <mergeCell ref="B81:E81"/>
    <mergeCell ref="B82:E82"/>
    <mergeCell ref="B88:D88"/>
    <mergeCell ref="B86:F86"/>
    <mergeCell ref="B87:F87"/>
    <mergeCell ref="D93:H93"/>
    <mergeCell ref="D94:H94"/>
    <mergeCell ref="D95:H95"/>
    <mergeCell ref="A85:H85"/>
    <mergeCell ref="B122:D122"/>
    <mergeCell ref="B123:D123"/>
  </mergeCells>
  <conditionalFormatting sqref="I79:I80">
    <cfRule type="expression" dxfId="2" priority="3">
      <formula>OR(((SUM($H$79:$H$80)/$H$82)&lt;=50%),(SUM($I$79:$I$80)&lt;=7.5%))</formula>
    </cfRule>
  </conditionalFormatting>
  <conditionalFormatting sqref="I82">
    <cfRule type="expression" priority="5" stopIfTrue="1">
      <formula>IF($H$78&gt;100,$H$82&lt;15)</formula>
    </cfRule>
    <cfRule type="cellIs" dxfId="1" priority="6" operator="lessThan">
      <formula>0.145</formula>
    </cfRule>
  </conditionalFormatting>
  <conditionalFormatting sqref="I75:I82">
    <cfRule type="expression" priority="1" stopIfTrue="1">
      <formula>$F$78=0</formula>
    </cfRule>
  </conditionalFormatting>
  <conditionalFormatting sqref="H82">
    <cfRule type="expression" dxfId="0" priority="4">
      <formula>IF($H$78&gt;100,$H$82&lt;15)</formula>
    </cfRule>
  </conditionalFormatting>
  <conditionalFormatting sqref="I75:I81">
    <cfRule type="expression" priority="2" stopIfTrue="1">
      <formula>SUM($F$75:$F$76)=0</formula>
    </cfRule>
  </conditionalFormatting>
  <pageMargins left="0.25" right="0.25" top="0.75" bottom="0.75" header="0.3" footer="0.3"/>
  <pageSetup scale="6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12f4192-0a4d-45e1-b280-6892509efd0a">
      <UserInfo>
        <DisplayName>Saucerotte, Christine (MTL)</DisplayName>
        <AccountId>38</AccountId>
        <AccountType/>
      </UserInfo>
      <UserInfo>
        <DisplayName>Kedir, Khadidja (MTL)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765E92D65804D84C984A5E394512B" ma:contentTypeVersion="6" ma:contentTypeDescription="Create a new document." ma:contentTypeScope="" ma:versionID="a88ab4b83d8791ea9f6ed060baa9b090">
  <xsd:schema xmlns:xsd="http://www.w3.org/2001/XMLSchema" xmlns:xs="http://www.w3.org/2001/XMLSchema" xmlns:p="http://schemas.microsoft.com/office/2006/metadata/properties" xmlns:ns2="4f2ccf92-aa06-46d1-85f8-02c5ee049c68" xmlns:ns3="f12f4192-0a4d-45e1-b280-6892509efd0a" targetNamespace="http://schemas.microsoft.com/office/2006/metadata/properties" ma:root="true" ma:fieldsID="ab6f3f0499fc01fc0e2a5ce2db7a7d6b" ns2:_="" ns3:_="">
    <xsd:import namespace="4f2ccf92-aa06-46d1-85f8-02c5ee049c68"/>
    <xsd:import namespace="f12f4192-0a4d-45e1-b280-6892509e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ccf92-aa06-46d1-85f8-02c5ee049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f4192-0a4d-45e1-b280-6892509ef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CD50A-6886-4137-A8A7-A16D89D0E68C}"/>
</file>

<file path=customXml/itemProps2.xml><?xml version="1.0" encoding="utf-8"?>
<ds:datastoreItem xmlns:ds="http://schemas.openxmlformats.org/officeDocument/2006/customXml" ds:itemID="{7070773C-E4BA-467A-AF73-E58B0195307E}"/>
</file>

<file path=customXml/itemProps3.xml><?xml version="1.0" encoding="utf-8"?>
<ds:datastoreItem xmlns:ds="http://schemas.openxmlformats.org/officeDocument/2006/customXml" ds:itemID="{3A4AB4B1-9BA4-4E46-A211-EFB149CE6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Annelise Larson</dc:creator>
  <cp:keywords/>
  <dc:description/>
  <cp:lastModifiedBy>Wong, Savine (TOR)</cp:lastModifiedBy>
  <cp:revision/>
  <dcterms:created xsi:type="dcterms:W3CDTF">2017-11-25T16:34:55Z</dcterms:created>
  <dcterms:modified xsi:type="dcterms:W3CDTF">2021-06-03T12:53:07Z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0x010100E31765E92D65804D84C984A5E394512B</vt:lpwstr>
  </property>
  <property fmtid="{D5CDD505-2E9C-101B-9397-08002B2CF9AE}" pid="3" name="_dlc_DocIdItemGuid">
    <vt:lpwstr>7aba9381-0b16-45f4-bea7-60a9b6aff1f3</vt:lpwstr>
  </property>
</Properties>
</file>